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xX\Desktop\бухгалтерия\"/>
    </mc:Choice>
  </mc:AlternateContent>
  <bookViews>
    <workbookView xWindow="0" yWindow="0" windowWidth="28800" windowHeight="12435" tabRatio="975" firstSheet="1"/>
  </bookViews>
  <sheets>
    <sheet name="Отчет" sheetId="3" r:id="rId1"/>
    <sheet name="Поступления" sheetId="34" r:id="rId2"/>
    <sheet name="Выбытие" sheetId="36" r:id="rId3"/>
    <sheet name="Услуги " sheetId="37" r:id="rId4"/>
    <sheet name="Кредиторка" sheetId="30" r:id="rId5"/>
    <sheet name="Хищения" sheetId="6" r:id="rId6"/>
    <sheet name="Численность" sheetId="7" r:id="rId7"/>
    <sheet name="Отплата труда" sheetId="8" r:id="rId8"/>
    <sheet name="Оплата труда2" sheetId="9" r:id="rId9"/>
    <sheet name="Свед.о зем.участ." sheetId="13" r:id="rId10"/>
    <sheet name="Недвижимое" sheetId="11" r:id="rId11"/>
    <sheet name="Содержание недвижимое имуще " sheetId="41" r:id="rId12"/>
    <sheet name="Сведения о недвиж.имущ. исп.аре" sheetId="14" r:id="rId13"/>
    <sheet name="Лист14" sheetId="15" r:id="rId14"/>
    <sheet name="ОЦИ " sheetId="40" r:id="rId15"/>
    <sheet name="Факт. срок исп. " sheetId="38" r:id="rId16"/>
    <sheet name="Остат. стоим. ОЦИ " sheetId="39" r:id="rId17"/>
    <sheet name="Содерж ОЦИ" sheetId="20" r:id="rId18"/>
    <sheet name="имущество в аренде" sheetId="29" r:id="rId19"/>
  </sheets>
  <definedNames>
    <definedName name="XDO_?DATA_VC003_S1?" localSheetId="2">#REF!</definedName>
    <definedName name="XDO_?DATA_VC003_S1?" localSheetId="16">#REF!</definedName>
    <definedName name="XDO_?DATA_VC003_S1?" localSheetId="14">#REF!</definedName>
    <definedName name="XDO_?DATA_VC003_S1?" localSheetId="11">#REF!</definedName>
    <definedName name="XDO_?DATA_VC003_S1?" localSheetId="3">#REF!</definedName>
    <definedName name="XDO_?DATA_VC003_S1?" localSheetId="15">#REF!</definedName>
    <definedName name="XDO_?DATA_VC003_S1?">#REF!</definedName>
    <definedName name="XDO_?DATA_VC003_S4?" localSheetId="2">#REF!</definedName>
    <definedName name="XDO_?DATA_VC003_S4?" localSheetId="16">#REF!</definedName>
    <definedName name="XDO_?DATA_VC003_S4?" localSheetId="14">#REF!</definedName>
    <definedName name="XDO_?DATA_VC003_S4?" localSheetId="11">#REF!</definedName>
    <definedName name="XDO_?DATA_VC003_S4?" localSheetId="3">#REF!</definedName>
    <definedName name="XDO_?DATA_VC003_S4?" localSheetId="15">#REF!</definedName>
    <definedName name="XDO_?DATA_VC003_S4?">#REF!</definedName>
    <definedName name="XDO_?DATA_VC006_S1?" localSheetId="2">#REF!</definedName>
    <definedName name="XDO_?DATA_VC006_S1?" localSheetId="16">#REF!</definedName>
    <definedName name="XDO_?DATA_VC006_S1?" localSheetId="14">#REF!</definedName>
    <definedName name="XDO_?DATA_VC006_S1?" localSheetId="11">#REF!</definedName>
    <definedName name="XDO_?DATA_VC006_S1?" localSheetId="3">#REF!</definedName>
    <definedName name="XDO_?DATA_VC006_S1?" localSheetId="15">#REF!</definedName>
    <definedName name="XDO_?DATA_VC006_S1?">#REF!</definedName>
    <definedName name="XDO_?DATA_VC006_S4?" localSheetId="16">#REF!</definedName>
    <definedName name="XDO_?DATA_VC006_S4?" localSheetId="14">#REF!</definedName>
    <definedName name="XDO_?DATA_VC006_S4?" localSheetId="11">#REF!</definedName>
    <definedName name="XDO_?DATA_VC006_S4?" localSheetId="15">#REF!</definedName>
    <definedName name="XDO_?DATA_VC006_S4?">#REF!</definedName>
    <definedName name="XDO_?DATA002_S1?" localSheetId="16">#REF!</definedName>
    <definedName name="XDO_?DATA002_S1?" localSheetId="14">#REF!</definedName>
    <definedName name="XDO_?DATA002_S1?" localSheetId="11">#REF!</definedName>
    <definedName name="XDO_?DATA002_S1?" localSheetId="15">#REF!</definedName>
    <definedName name="XDO_?DATA002_S1?">#REF!</definedName>
    <definedName name="XDO_?DATA002_S1_2?" localSheetId="16">#REF!</definedName>
    <definedName name="XDO_?DATA002_S1_2?" localSheetId="14">#REF!</definedName>
    <definedName name="XDO_?DATA002_S1_2?" localSheetId="11">#REF!</definedName>
    <definedName name="XDO_?DATA002_S1_2?" localSheetId="15">#REF!</definedName>
    <definedName name="XDO_?DATA002_S1_2?">#REF!</definedName>
    <definedName name="XDO_?DATA002_S3?" localSheetId="16">#REF!</definedName>
    <definedName name="XDO_?DATA002_S3?" localSheetId="14">#REF!</definedName>
    <definedName name="XDO_?DATA002_S3?" localSheetId="11">#REF!</definedName>
    <definedName name="XDO_?DATA002_S3?" localSheetId="15">#REF!</definedName>
    <definedName name="XDO_?DATA002_S3?">#REF!</definedName>
    <definedName name="XDO_?DATA002_S4?" localSheetId="16">#REF!</definedName>
    <definedName name="XDO_?DATA002_S4?" localSheetId="14">#REF!</definedName>
    <definedName name="XDO_?DATA002_S4?" localSheetId="11">#REF!</definedName>
    <definedName name="XDO_?DATA002_S4?" localSheetId="15">#REF!</definedName>
    <definedName name="XDO_?DATA002_S4?">#REF!</definedName>
    <definedName name="XDO_?DATA002_S4_2?" localSheetId="16">#REF!</definedName>
    <definedName name="XDO_?DATA002_S4_2?" localSheetId="14">#REF!</definedName>
    <definedName name="XDO_?DATA002_S4_2?" localSheetId="11">#REF!</definedName>
    <definedName name="XDO_?DATA002_S4_2?" localSheetId="15">#REF!</definedName>
    <definedName name="XDO_?DATA002_S4_2?">#REF!</definedName>
    <definedName name="XDO_?SEGMENTS1_S1?" localSheetId="16">#REF!</definedName>
    <definedName name="XDO_?SEGMENTS1_S1?" localSheetId="14">#REF!</definedName>
    <definedName name="XDO_?SEGMENTS1_S1?" localSheetId="11">#REF!</definedName>
    <definedName name="XDO_?SEGMENTS1_S1?" localSheetId="15">#REF!</definedName>
    <definedName name="XDO_?SEGMENTS1_S1?">#REF!</definedName>
    <definedName name="XDO_?SEGMENTS1_S4?" localSheetId="16">#REF!</definedName>
    <definedName name="XDO_?SEGMENTS1_S4?" localSheetId="14">#REF!</definedName>
    <definedName name="XDO_?SEGMENTS1_S4?" localSheetId="11">#REF!</definedName>
    <definedName name="XDO_?SEGMENTS1_S4?" localSheetId="15">#REF!</definedName>
    <definedName name="XDO_?SEGMENTS1_S4?">#REF!</definedName>
    <definedName name="XDO_?SEGMENTS10_S4?" localSheetId="16">#REF!</definedName>
    <definedName name="XDO_?SEGMENTS10_S4?" localSheetId="14">#REF!</definedName>
    <definedName name="XDO_?SEGMENTS10_S4?" localSheetId="11">#REF!</definedName>
    <definedName name="XDO_?SEGMENTS10_S4?" localSheetId="15">#REF!</definedName>
    <definedName name="XDO_?SEGMENTS10_S4?">#REF!</definedName>
    <definedName name="XDO_?SEGMENTS234_S1?" localSheetId="16">#REF!</definedName>
    <definedName name="XDO_?SEGMENTS234_S1?" localSheetId="14">#REF!</definedName>
    <definedName name="XDO_?SEGMENTS234_S1?" localSheetId="11">#REF!</definedName>
    <definedName name="XDO_?SEGMENTS234_S1?" localSheetId="15">#REF!</definedName>
    <definedName name="XDO_?SEGMENTS234_S1?">#REF!</definedName>
    <definedName name="XDO_?SEGMENTS2345_S4?" localSheetId="16">#REF!</definedName>
    <definedName name="XDO_?SEGMENTS2345_S4?" localSheetId="14">#REF!</definedName>
    <definedName name="XDO_?SEGMENTS2345_S4?" localSheetId="11">#REF!</definedName>
    <definedName name="XDO_?SEGMENTS2345_S4?" localSheetId="15">#REF!</definedName>
    <definedName name="XDO_?SEGMENTS2345_S4?">#REF!</definedName>
    <definedName name="XDO_?SEGMENTS5_S1?" localSheetId="16">#REF!</definedName>
    <definedName name="XDO_?SEGMENTS5_S1?" localSheetId="14">#REF!</definedName>
    <definedName name="XDO_?SEGMENTS5_S1?" localSheetId="11">#REF!</definedName>
    <definedName name="XDO_?SEGMENTS5_S1?" localSheetId="15">#REF!</definedName>
    <definedName name="XDO_?SEGMENTS5_S1?">#REF!</definedName>
    <definedName name="XDO_?SEGMENTS5_S1_2?" localSheetId="16">#REF!</definedName>
    <definedName name="XDO_?SEGMENTS5_S1_2?" localSheetId="14">#REF!</definedName>
    <definedName name="XDO_?SEGMENTS5_S1_2?" localSheetId="11">#REF!</definedName>
    <definedName name="XDO_?SEGMENTS5_S1_2?" localSheetId="15">#REF!</definedName>
    <definedName name="XDO_?SEGMENTS5_S1_2?">#REF!</definedName>
    <definedName name="XDO_?SEGMENTS6_S1?" localSheetId="16">#REF!</definedName>
    <definedName name="XDO_?SEGMENTS6_S1?" localSheetId="14">#REF!</definedName>
    <definedName name="XDO_?SEGMENTS6_S1?" localSheetId="11">#REF!</definedName>
    <definedName name="XDO_?SEGMENTS6_S1?" localSheetId="15">#REF!</definedName>
    <definedName name="XDO_?SEGMENTS6_S1?">#REF!</definedName>
    <definedName name="XDO_?SEGMENTS6_S1_2?" localSheetId="16">#REF!</definedName>
    <definedName name="XDO_?SEGMENTS6_S1_2?" localSheetId="14">#REF!</definedName>
    <definedName name="XDO_?SEGMENTS6_S1_2?" localSheetId="11">#REF!</definedName>
    <definedName name="XDO_?SEGMENTS6_S1_2?" localSheetId="15">#REF!</definedName>
    <definedName name="XDO_?SEGMENTS6_S1_2?">#REF!</definedName>
    <definedName name="XDO_?SEGMENTS6_S4?" localSheetId="16">#REF!</definedName>
    <definedName name="XDO_?SEGMENTS6_S4?" localSheetId="14">#REF!</definedName>
    <definedName name="XDO_?SEGMENTS6_S4?" localSheetId="11">#REF!</definedName>
    <definedName name="XDO_?SEGMENTS6_S4?" localSheetId="15">#REF!</definedName>
    <definedName name="XDO_?SEGMENTS6_S4?">#REF!</definedName>
    <definedName name="XDO_?SEGMENTS6_S4_2?" localSheetId="16">#REF!</definedName>
    <definedName name="XDO_?SEGMENTS6_S4_2?" localSheetId="14">#REF!</definedName>
    <definedName name="XDO_?SEGMENTS6_S4_2?" localSheetId="11">#REF!</definedName>
    <definedName name="XDO_?SEGMENTS6_S4_2?" localSheetId="15">#REF!</definedName>
    <definedName name="XDO_?SEGMENTS6_S4_2?">#REF!</definedName>
    <definedName name="XDO_?SEGMENTS7_S1?" localSheetId="16">#REF!</definedName>
    <definedName name="XDO_?SEGMENTS7_S1?" localSheetId="14">#REF!</definedName>
    <definedName name="XDO_?SEGMENTS7_S1?" localSheetId="11">#REF!</definedName>
    <definedName name="XDO_?SEGMENTS7_S1?" localSheetId="15">#REF!</definedName>
    <definedName name="XDO_?SEGMENTS7_S1?">#REF!</definedName>
    <definedName name="XDO_?SEGMENTS7_S1_2?" localSheetId="16">#REF!</definedName>
    <definedName name="XDO_?SEGMENTS7_S1_2?" localSheetId="14">#REF!</definedName>
    <definedName name="XDO_?SEGMENTS7_S1_2?" localSheetId="11">#REF!</definedName>
    <definedName name="XDO_?SEGMENTS7_S1_2?" localSheetId="15">#REF!</definedName>
    <definedName name="XDO_?SEGMENTS7_S1_2?">#REF!</definedName>
    <definedName name="XDO_?SEGMENTS7_S4?" localSheetId="16">#REF!</definedName>
    <definedName name="XDO_?SEGMENTS7_S4?" localSheetId="14">#REF!</definedName>
    <definedName name="XDO_?SEGMENTS7_S4?" localSheetId="11">#REF!</definedName>
    <definedName name="XDO_?SEGMENTS7_S4?" localSheetId="15">#REF!</definedName>
    <definedName name="XDO_?SEGMENTS7_S4?">#REF!</definedName>
    <definedName name="XDO_?SEGMENTS7_S4_2?" localSheetId="16">#REF!</definedName>
    <definedName name="XDO_?SEGMENTS7_S4_2?" localSheetId="14">#REF!</definedName>
    <definedName name="XDO_?SEGMENTS7_S4_2?" localSheetId="11">#REF!</definedName>
    <definedName name="XDO_?SEGMENTS7_S4_2?" localSheetId="15">#REF!</definedName>
    <definedName name="XDO_?SEGMENTS7_S4_2?">#REF!</definedName>
    <definedName name="XDO_?SEGMENTS8_S1?" localSheetId="16">#REF!</definedName>
    <definedName name="XDO_?SEGMENTS8_S1?" localSheetId="14">#REF!</definedName>
    <definedName name="XDO_?SEGMENTS8_S1?" localSheetId="11">#REF!</definedName>
    <definedName name="XDO_?SEGMENTS8_S1?" localSheetId="15">#REF!</definedName>
    <definedName name="XDO_?SEGMENTS8_S1?">#REF!</definedName>
    <definedName name="XDO_?SEGMENTS8_S4?" localSheetId="16">#REF!</definedName>
    <definedName name="XDO_?SEGMENTS8_S4?" localSheetId="14">#REF!</definedName>
    <definedName name="XDO_?SEGMENTS8_S4?" localSheetId="11">#REF!</definedName>
    <definedName name="XDO_?SEGMENTS8_S4?" localSheetId="15">#REF!</definedName>
    <definedName name="XDO_?SEGMENTS8_S4?">#REF!</definedName>
    <definedName name="XDO_?SEGMENTS8_S4_2?" localSheetId="16">#REF!</definedName>
    <definedName name="XDO_?SEGMENTS8_S4_2?" localSheetId="14">#REF!</definedName>
    <definedName name="XDO_?SEGMENTS8_S4_2?" localSheetId="11">#REF!</definedName>
    <definedName name="XDO_?SEGMENTS8_S4_2?" localSheetId="15">#REF!</definedName>
    <definedName name="XDO_?SEGMENTS8_S4_2?">#REF!</definedName>
    <definedName name="XDO_?SEGMENTS9_S1?" localSheetId="16">#REF!</definedName>
    <definedName name="XDO_?SEGMENTS9_S1?" localSheetId="14">#REF!</definedName>
    <definedName name="XDO_?SEGMENTS9_S1?" localSheetId="11">#REF!</definedName>
    <definedName name="XDO_?SEGMENTS9_S1?" localSheetId="15">#REF!</definedName>
    <definedName name="XDO_?SEGMENTS9_S1?">#REF!</definedName>
    <definedName name="XDO_?SEGMENTS9_S4?" localSheetId="16">#REF!</definedName>
    <definedName name="XDO_?SEGMENTS9_S4?" localSheetId="14">#REF!</definedName>
    <definedName name="XDO_?SEGMENTS9_S4?" localSheetId="11">#REF!</definedName>
    <definedName name="XDO_?SEGMENTS9_S4?" localSheetId="15">#REF!</definedName>
    <definedName name="XDO_?SEGMENTS9_S4?">#REF!</definedName>
    <definedName name="XDO_GROUP_?LINE_empty?" localSheetId="16">#REF!</definedName>
    <definedName name="XDO_GROUP_?LINE_empty?" localSheetId="14">#REF!</definedName>
    <definedName name="XDO_GROUP_?LINE_empty?" localSheetId="11">#REF!</definedName>
    <definedName name="XDO_GROUP_?LINE_empty?" localSheetId="15">#REF!</definedName>
    <definedName name="XDO_GROUP_?LINE_empty?">#REF!</definedName>
    <definedName name="XDO_GROUP_?LINE_empty_2?" localSheetId="16">#REF!</definedName>
    <definedName name="XDO_GROUP_?LINE_empty_2?" localSheetId="14">#REF!</definedName>
    <definedName name="XDO_GROUP_?LINE_empty_2?" localSheetId="11">#REF!</definedName>
    <definedName name="XDO_GROUP_?LINE_empty_2?" localSheetId="15">#REF!</definedName>
    <definedName name="XDO_GROUP_?LINE_empty_2?">#REF!</definedName>
    <definedName name="XDO_GROUP_?LINE_empty_3?" localSheetId="16">#REF!</definedName>
    <definedName name="XDO_GROUP_?LINE_empty_3?" localSheetId="14">#REF!</definedName>
    <definedName name="XDO_GROUP_?LINE_empty_3?" localSheetId="11">#REF!</definedName>
    <definedName name="XDO_GROUP_?LINE_empty_3?" localSheetId="15">#REF!</definedName>
    <definedName name="XDO_GROUP_?LINE_empty_3?">#REF!</definedName>
    <definedName name="XDO_GROUP_?LINE_S1?" localSheetId="16">#REF!</definedName>
    <definedName name="XDO_GROUP_?LINE_S1?" localSheetId="14">#REF!</definedName>
    <definedName name="XDO_GROUP_?LINE_S1?" localSheetId="11">#REF!</definedName>
    <definedName name="XDO_GROUP_?LINE_S1?" localSheetId="15">#REF!</definedName>
    <definedName name="XDO_GROUP_?LINE_S1?">#REF!</definedName>
    <definedName name="XDO_GROUP_?LINE_S1_1?" localSheetId="16">#REF!</definedName>
    <definedName name="XDO_GROUP_?LINE_S1_1?" localSheetId="14">#REF!</definedName>
    <definedName name="XDO_GROUP_?LINE_S1_1?" localSheetId="11">#REF!</definedName>
    <definedName name="XDO_GROUP_?LINE_S1_1?" localSheetId="15">#REF!</definedName>
    <definedName name="XDO_GROUP_?LINE_S1_1?">#REF!</definedName>
    <definedName name="XDO_GROUP_?LINE_S1_2?" localSheetId="16">#REF!</definedName>
    <definedName name="XDO_GROUP_?LINE_S1_2?" localSheetId="14">#REF!</definedName>
    <definedName name="XDO_GROUP_?LINE_S1_2?" localSheetId="11">#REF!</definedName>
    <definedName name="XDO_GROUP_?LINE_S1_2?" localSheetId="15">#REF!</definedName>
    <definedName name="XDO_GROUP_?LINE_S1_2?">#REF!</definedName>
    <definedName name="XDO_GROUP_?LINE_S3?" localSheetId="16">#REF!</definedName>
    <definedName name="XDO_GROUP_?LINE_S3?" localSheetId="14">#REF!</definedName>
    <definedName name="XDO_GROUP_?LINE_S3?" localSheetId="11">#REF!</definedName>
    <definedName name="XDO_GROUP_?LINE_S3?" localSheetId="15">#REF!</definedName>
    <definedName name="XDO_GROUP_?LINE_S3?">#REF!</definedName>
    <definedName name="XDO_GROUP_?LINE_S3B?" localSheetId="16">#REF!</definedName>
    <definedName name="XDO_GROUP_?LINE_S3B?" localSheetId="14">#REF!</definedName>
    <definedName name="XDO_GROUP_?LINE_S3B?" localSheetId="11">#REF!</definedName>
    <definedName name="XDO_GROUP_?LINE_S3B?" localSheetId="15">#REF!</definedName>
    <definedName name="XDO_GROUP_?LINE_S3B?">#REF!</definedName>
    <definedName name="XDO_GROUP_?LINE_S4?" localSheetId="16">#REF!</definedName>
    <definedName name="XDO_GROUP_?LINE_S4?" localSheetId="14">#REF!</definedName>
    <definedName name="XDO_GROUP_?LINE_S4?" localSheetId="11">#REF!</definedName>
    <definedName name="XDO_GROUP_?LINE_S4?" localSheetId="15">#REF!</definedName>
    <definedName name="XDO_GROUP_?LINE_S4?">#REF!</definedName>
    <definedName name="XDO_GROUP_?LINE_S4_1?" localSheetId="16">#REF!</definedName>
    <definedName name="XDO_GROUP_?LINE_S4_1?" localSheetId="14">#REF!</definedName>
    <definedName name="XDO_GROUP_?LINE_S4_1?" localSheetId="11">#REF!</definedName>
    <definedName name="XDO_GROUP_?LINE_S4_1?" localSheetId="15">#REF!</definedName>
    <definedName name="XDO_GROUP_?LINE_S4_1?">#REF!</definedName>
    <definedName name="XDO_GROUP_?LINE_S4_2?" localSheetId="16">#REF!</definedName>
    <definedName name="XDO_GROUP_?LINE_S4_2?" localSheetId="14">#REF!</definedName>
    <definedName name="XDO_GROUP_?LINE_S4_2?" localSheetId="11">#REF!</definedName>
    <definedName name="XDO_GROUP_?LINE_S4_2?" localSheetId="15">#REF!</definedName>
    <definedName name="XDO_GROUP_?LINE_S4_2?">#REF!</definedName>
    <definedName name="_xlnm.Print_Titles" localSheetId="2">Выбытие!$3:$7</definedName>
    <definedName name="_xlnm.Print_Titles" localSheetId="1">Поступления!$13:$16</definedName>
    <definedName name="_xlnm.Print_Area" localSheetId="2">Выбытие!$A$1:$U$47</definedName>
    <definedName name="_xlnm.Print_Area" localSheetId="1">Поступления!$A$1:$H$47</definedName>
    <definedName name="_xlnm.Print_Area" localSheetId="11">'Содержание недвижимое имуще '!$A$1:$EK$64</definedName>
  </definedNames>
  <calcPr calcId="152511" refMode="R1C1"/>
</workbook>
</file>

<file path=xl/calcChain.xml><?xml version="1.0" encoding="utf-8"?>
<calcChain xmlns="http://schemas.openxmlformats.org/spreadsheetml/2006/main">
  <c r="AL18" i="8" l="1"/>
  <c r="AL31" i="8"/>
  <c r="AD31" i="8"/>
  <c r="AL26" i="8"/>
  <c r="AL22" i="8"/>
  <c r="G30" i="30"/>
  <c r="F21" i="30"/>
  <c r="BF14" i="41"/>
  <c r="BF15" i="41"/>
  <c r="BF39" i="41"/>
  <c r="BF38" i="41"/>
  <c r="BF37" i="41"/>
  <c r="BF36" i="41"/>
  <c r="BF35" i="41"/>
  <c r="BF34" i="41"/>
  <c r="BF33" i="41"/>
  <c r="BF32" i="41"/>
  <c r="BF25" i="41"/>
  <c r="BF26" i="41"/>
  <c r="BF24" i="41"/>
  <c r="BF23" i="41"/>
  <c r="BF22" i="41"/>
  <c r="BF21" i="41"/>
  <c r="BF20" i="41"/>
  <c r="BF19" i="41"/>
  <c r="BF18" i="41"/>
  <c r="BF17" i="41"/>
  <c r="BF16" i="41"/>
  <c r="DM56" i="41"/>
  <c r="EB43" i="39" l="1"/>
  <c r="DH43" i="39"/>
  <c r="AU34" i="39"/>
  <c r="AU25" i="39"/>
  <c r="AU43" i="39"/>
  <c r="BD44" i="38"/>
  <c r="AL59" i="40"/>
  <c r="AY59" i="40" s="1"/>
  <c r="N30" i="30" l="1"/>
  <c r="M30" i="30"/>
  <c r="M16" i="30"/>
  <c r="CW56" i="41" l="1"/>
  <c r="CF56" i="41"/>
  <c r="BX56" i="41"/>
  <c r="CN25" i="41"/>
  <c r="BO25" i="41"/>
  <c r="CN24" i="41"/>
  <c r="BO24" i="41"/>
  <c r="CN23" i="41"/>
  <c r="BO23" i="41"/>
  <c r="CN22" i="41"/>
  <c r="BO22" i="41"/>
  <c r="BO21" i="41"/>
  <c r="CN20" i="41"/>
  <c r="BO20" i="41"/>
  <c r="CN19" i="41"/>
  <c r="BO19" i="41"/>
  <c r="CN18" i="41"/>
  <c r="BO18" i="41"/>
  <c r="CN17" i="41"/>
  <c r="BO17" i="41"/>
  <c r="CN16" i="41"/>
  <c r="BO16" i="41"/>
  <c r="CN15" i="41"/>
  <c r="BO15" i="41"/>
  <c r="BF56" i="41" s="1"/>
  <c r="DN25" i="20"/>
  <c r="DR43" i="39"/>
  <c r="CX43" i="39"/>
  <c r="CN43" i="39"/>
  <c r="BV43" i="39"/>
  <c r="AL43" i="39"/>
  <c r="DH37" i="39"/>
  <c r="DH35" i="39"/>
  <c r="AL35" i="39"/>
  <c r="AL37" i="39" s="1"/>
  <c r="BD34" i="39"/>
  <c r="BD43" i="39" s="1"/>
  <c r="CE28" i="39"/>
  <c r="CE26" i="39"/>
  <c r="AL26" i="39"/>
  <c r="AL28" i="39" s="1"/>
  <c r="BM25" i="39"/>
  <c r="CE19" i="39"/>
  <c r="BV19" i="39"/>
  <c r="AL19" i="39"/>
  <c r="CE17" i="39"/>
  <c r="BV17" i="39"/>
  <c r="BM17" i="39"/>
  <c r="BD17" i="39"/>
  <c r="BD19" i="39" s="1"/>
  <c r="AL17" i="39"/>
  <c r="CE16" i="39"/>
  <c r="CE43" i="39" s="1"/>
  <c r="BM16" i="39"/>
  <c r="BM19" i="39" s="1"/>
  <c r="AU16" i="39"/>
  <c r="AU17" i="39" s="1"/>
  <c r="AU19" i="39" s="1"/>
  <c r="CE10" i="39"/>
  <c r="CE8" i="39"/>
  <c r="DD44" i="38"/>
  <c r="AL44" i="38"/>
  <c r="EC36" i="38"/>
  <c r="EC35" i="38" s="1"/>
  <c r="CU36" i="38"/>
  <c r="CU38" i="38" s="1"/>
  <c r="BM36" i="38"/>
  <c r="BM38" i="38" s="1"/>
  <c r="AU36" i="38"/>
  <c r="AU38" i="38" s="1"/>
  <c r="DU35" i="38"/>
  <c r="DL35" i="38"/>
  <c r="AU29" i="38"/>
  <c r="EC27" i="38"/>
  <c r="EC26" i="38" s="1"/>
  <c r="DU27" i="38"/>
  <c r="DU26" i="38" s="1"/>
  <c r="DL27" i="38"/>
  <c r="CD27" i="38"/>
  <c r="CD26" i="38" s="1"/>
  <c r="CD44" i="38" s="1"/>
  <c r="BM27" i="38"/>
  <c r="BM26" i="38" s="1"/>
  <c r="DL26" i="38"/>
  <c r="CU26" i="38"/>
  <c r="AU26" i="38"/>
  <c r="CU20" i="38"/>
  <c r="CD20" i="38"/>
  <c r="AU20" i="38"/>
  <c r="EC18" i="38"/>
  <c r="EC17" i="38" s="1"/>
  <c r="DL18" i="38"/>
  <c r="DL17" i="38" s="1"/>
  <c r="DL44" i="38" s="1"/>
  <c r="CU17" i="38"/>
  <c r="CM17" i="38"/>
  <c r="CM44" i="38" s="1"/>
  <c r="CD17" i="38"/>
  <c r="BV17" i="38"/>
  <c r="BV44" i="38" s="1"/>
  <c r="BM17" i="38"/>
  <c r="AU17" i="38"/>
  <c r="AU44" i="38" s="1"/>
  <c r="CU9" i="38"/>
  <c r="CU7" i="38" s="1"/>
  <c r="CD9" i="38"/>
  <c r="BO56" i="41" l="1"/>
  <c r="BM43" i="39"/>
  <c r="DU44" i="38"/>
  <c r="EC44" i="38"/>
  <c r="BM44" i="38"/>
  <c r="CU44" i="38"/>
  <c r="H17" i="34" l="1"/>
  <c r="E47" i="34"/>
  <c r="H19" i="34" l="1"/>
  <c r="F47" i="34"/>
  <c r="CI26" i="9" l="1"/>
  <c r="AD22" i="8"/>
  <c r="AD26" i="8"/>
  <c r="AD18" i="8"/>
  <c r="CD31" i="7"/>
  <c r="BF31" i="7" s="1"/>
  <c r="BJ26" i="8"/>
  <c r="BJ22" i="8"/>
  <c r="BJ18" i="8"/>
  <c r="BR22" i="8"/>
  <c r="BR18" i="8"/>
  <c r="BZ22" i="8"/>
  <c r="CH22" i="8"/>
  <c r="BZ26" i="8"/>
  <c r="BZ18" i="8"/>
  <c r="BF35" i="7"/>
  <c r="BF27" i="7"/>
  <c r="BN40" i="7" l="1"/>
  <c r="CZ40" i="7"/>
  <c r="CR40" i="7"/>
  <c r="CK40" i="7"/>
  <c r="CD40" i="7"/>
  <c r="BF40" i="7" s="1"/>
  <c r="EF37" i="13" l="1"/>
  <c r="DN34" i="13"/>
  <c r="BL34" i="13"/>
  <c r="BF34" i="13"/>
  <c r="DN33" i="13" l="1"/>
  <c r="CB103" i="37" l="1"/>
  <c r="H26" i="36" l="1"/>
  <c r="P10" i="36"/>
  <c r="H38" i="36"/>
  <c r="F38" i="36"/>
  <c r="D39" i="36"/>
  <c r="I39" i="36" s="1"/>
  <c r="D27" i="36"/>
  <c r="D28" i="36"/>
  <c r="D38" i="36" l="1"/>
  <c r="I38" i="36" s="1"/>
  <c r="G39" i="36"/>
  <c r="E27" i="34"/>
  <c r="D29" i="36" l="1"/>
  <c r="G38" i="36"/>
  <c r="D32" i="36" l="1"/>
  <c r="D31" i="36"/>
  <c r="D30" i="36"/>
  <c r="Q29" i="36"/>
  <c r="P26" i="36"/>
  <c r="P41" i="36" s="1"/>
  <c r="F26" i="36"/>
  <c r="D25" i="36"/>
  <c r="Q25" i="36" s="1"/>
  <c r="D22" i="36"/>
  <c r="Q22" i="36" s="1"/>
  <c r="D19" i="36"/>
  <c r="Q19" i="36" s="1"/>
  <c r="D18" i="36"/>
  <c r="G18" i="36" s="1"/>
  <c r="D17" i="36"/>
  <c r="Q17" i="36" s="1"/>
  <c r="D16" i="36"/>
  <c r="Q16" i="36" s="1"/>
  <c r="D15" i="36"/>
  <c r="I15" i="36" s="1"/>
  <c r="D14" i="36"/>
  <c r="G14" i="36" s="1"/>
  <c r="D13" i="36"/>
  <c r="G13" i="36" s="1"/>
  <c r="D12" i="36"/>
  <c r="G12" i="36" s="1"/>
  <c r="D11" i="36"/>
  <c r="G11" i="36" s="1"/>
  <c r="H10" i="36"/>
  <c r="F10" i="36"/>
  <c r="D9" i="36"/>
  <c r="Q9" i="36" s="1"/>
  <c r="D26" i="36" l="1"/>
  <c r="Q26" i="36" s="1"/>
  <c r="Q30" i="36"/>
  <c r="G30" i="36"/>
  <c r="H41" i="36"/>
  <c r="D10" i="36"/>
  <c r="I10" i="36" s="1"/>
  <c r="Q14" i="36"/>
  <c r="I13" i="36"/>
  <c r="Q11" i="36"/>
  <c r="Q13" i="36"/>
  <c r="Q15" i="36"/>
  <c r="G22" i="36"/>
  <c r="G25" i="36"/>
  <c r="D8" i="36"/>
  <c r="O9" i="36" s="1"/>
  <c r="Q12" i="36"/>
  <c r="G15" i="36"/>
  <c r="G16" i="36"/>
  <c r="I18" i="36"/>
  <c r="I22" i="36"/>
  <c r="I25" i="36"/>
  <c r="F41" i="36"/>
  <c r="I16" i="36"/>
  <c r="G17" i="36"/>
  <c r="G29" i="36"/>
  <c r="G9" i="36"/>
  <c r="I17" i="36"/>
  <c r="G19" i="36"/>
  <c r="I19" i="36"/>
  <c r="G10" i="36" l="1"/>
  <c r="Q10" i="36"/>
  <c r="I26" i="36"/>
  <c r="G26" i="36"/>
  <c r="I8" i="36"/>
  <c r="D41" i="36"/>
  <c r="G8" i="36"/>
  <c r="Q8" i="36"/>
  <c r="E29" i="36" l="1"/>
  <c r="E38" i="36"/>
  <c r="E30" i="36"/>
  <c r="E39" i="36"/>
  <c r="E15" i="36"/>
  <c r="E11" i="36"/>
  <c r="E25" i="36"/>
  <c r="E19" i="36"/>
  <c r="E16" i="36"/>
  <c r="E13" i="36"/>
  <c r="E17" i="36"/>
  <c r="E9" i="36"/>
  <c r="E14" i="36"/>
  <c r="E12" i="36"/>
  <c r="E10" i="36"/>
  <c r="E22" i="36"/>
  <c r="E8" i="36"/>
  <c r="E18" i="36"/>
  <c r="E26" i="36"/>
  <c r="BR31" i="8"/>
  <c r="BJ31" i="8"/>
  <c r="DN29" i="13"/>
  <c r="BV52" i="6"/>
  <c r="CE52" i="6"/>
  <c r="CN52" i="6"/>
  <c r="DD52" i="6"/>
  <c r="E18" i="30"/>
  <c r="E21" i="30"/>
  <c r="N16" i="30" l="1"/>
  <c r="CP45" i="14" l="1"/>
  <c r="BD45" i="14"/>
  <c r="CX45" i="14"/>
  <c r="DZ49" i="20" l="1"/>
  <c r="DN49" i="20"/>
  <c r="AT49" i="20"/>
  <c r="G35" i="34" l="1"/>
  <c r="G30" i="34"/>
  <c r="G27" i="34"/>
  <c r="G26" i="34"/>
  <c r="G19" i="34"/>
  <c r="G17" i="34"/>
  <c r="H35" i="34" l="1"/>
  <c r="H21" i="34"/>
  <c r="H26" i="34"/>
  <c r="H27" i="34"/>
  <c r="H30" i="34"/>
  <c r="CB28" i="11" l="1"/>
  <c r="CB69" i="11" s="1"/>
  <c r="CI69" i="11" s="1"/>
  <c r="AF52" i="6"/>
  <c r="DU23" i="6"/>
  <c r="AF23" i="6"/>
  <c r="H18" i="30"/>
  <c r="CI54" i="9" l="1"/>
  <c r="AF54" i="9"/>
  <c r="AF26" i="9"/>
  <c r="ED31" i="8"/>
  <c r="CP31" i="8"/>
  <c r="CH31" i="8"/>
  <c r="BZ31" i="8"/>
  <c r="AT31" i="8"/>
  <c r="AT26" i="8"/>
  <c r="AT22" i="8"/>
  <c r="AT18" i="8"/>
  <c r="EE40" i="7"/>
  <c r="DX40" i="7"/>
  <c r="DP40" i="7"/>
  <c r="DH40" i="7"/>
  <c r="AY40" i="7"/>
  <c r="AR40" i="7"/>
  <c r="AJ40" i="7"/>
  <c r="AB40" i="7"/>
  <c r="H30" i="30" l="1"/>
  <c r="F18" i="30"/>
  <c r="G18" i="30"/>
  <c r="D30" i="30"/>
  <c r="AO52" i="6" l="1"/>
  <c r="ED24" i="6"/>
  <c r="ED23" i="6" s="1"/>
  <c r="AO23" i="6"/>
  <c r="DN28" i="13"/>
  <c r="DN30" i="13"/>
  <c r="DN31" i="13"/>
  <c r="DN32" i="13"/>
  <c r="DN35" i="13"/>
  <c r="DN36" i="13"/>
  <c r="DN27" i="13"/>
  <c r="BL28" i="13"/>
  <c r="BF28" i="13" s="1"/>
  <c r="BL29" i="13"/>
  <c r="BF29" i="13" s="1"/>
  <c r="BL30" i="13"/>
  <c r="BF30" i="13" s="1"/>
  <c r="BL31" i="13"/>
  <c r="BF31" i="13" s="1"/>
  <c r="BL32" i="13"/>
  <c r="BF32" i="13" s="1"/>
  <c r="BL33" i="13"/>
  <c r="BF33" i="13" s="1"/>
  <c r="BL35" i="13"/>
  <c r="BF35" i="13" s="1"/>
  <c r="BL36" i="13"/>
  <c r="BF36" i="13" s="1"/>
  <c r="BL27" i="13"/>
  <c r="BL37" i="13" l="1"/>
  <c r="BF27" i="13"/>
  <c r="BF37" i="13" s="1"/>
  <c r="DN37" i="13"/>
  <c r="AZ37" i="13" l="1"/>
  <c r="DU52" i="6" l="1"/>
  <c r="ED52" i="6" s="1"/>
</calcChain>
</file>

<file path=xl/comments1.xml><?xml version="1.0" encoding="utf-8"?>
<comments xmlns="http://schemas.openxmlformats.org/spreadsheetml/2006/main">
  <authors>
    <author>СПОРТ</author>
  </authors>
  <commentList>
    <comment ref="M16" authorId="0" shapeId="0">
      <text>
        <r>
          <rPr>
            <b/>
            <sz val="9"/>
            <color indexed="81"/>
            <rFont val="Tahoma"/>
            <family val="2"/>
            <charset val="204"/>
          </rPr>
          <t>СПОРТ:</t>
        </r>
        <r>
          <rPr>
            <sz val="9"/>
            <color indexed="81"/>
            <rFont val="Tahoma"/>
            <family val="2"/>
            <charset val="204"/>
          </rPr>
          <t xml:space="preserve">
форма 769 
401.60
213 и 211</t>
        </r>
      </text>
    </comment>
    <comment ref="F21" authorId="0" shapeId="0">
      <text>
        <r>
          <rPr>
            <b/>
            <sz val="9"/>
            <color indexed="81"/>
            <rFont val="Tahoma"/>
            <family val="2"/>
            <charset val="204"/>
          </rPr>
          <t>СПОРТ:</t>
        </r>
        <r>
          <rPr>
            <sz val="9"/>
            <color indexed="81"/>
            <rFont val="Tahoma"/>
            <family val="2"/>
            <charset val="204"/>
          </rPr>
          <t xml:space="preserve">
гр 5=6 + 8 + 9 + 10 + 11</t>
        </r>
      </text>
    </comment>
    <comment ref="G21" authorId="0" shapeId="0">
      <text>
        <r>
          <rPr>
            <b/>
            <sz val="9"/>
            <color indexed="81"/>
            <rFont val="Tahoma"/>
            <family val="2"/>
            <charset val="204"/>
          </rPr>
          <t>СПОРТ:</t>
        </r>
        <r>
          <rPr>
            <sz val="9"/>
            <color indexed="81"/>
            <rFont val="Tahoma"/>
            <family val="2"/>
            <charset val="204"/>
          </rPr>
          <t xml:space="preserve">
сумма с баланса гр10
стр 420</t>
        </r>
      </text>
    </comment>
    <comment ref="H21" authorId="0" shapeId="0">
      <text>
        <r>
          <rPr>
            <b/>
            <sz val="9"/>
            <color indexed="81"/>
            <rFont val="Tahoma"/>
            <family val="2"/>
            <charset val="204"/>
          </rPr>
          <t>СПОРТ:</t>
        </r>
        <r>
          <rPr>
            <sz val="9"/>
            <color indexed="81"/>
            <rFont val="Tahoma"/>
            <family val="2"/>
            <charset val="204"/>
          </rPr>
          <t xml:space="preserve">
сумма НДС</t>
        </r>
      </text>
    </comment>
    <comment ref="G26" authorId="0" shapeId="0">
      <text>
        <r>
          <rPr>
            <b/>
            <sz val="9"/>
            <color indexed="81"/>
            <rFont val="Tahoma"/>
            <family val="2"/>
            <charset val="204"/>
          </rPr>
          <t>СПОРТ:</t>
        </r>
        <r>
          <rPr>
            <sz val="9"/>
            <color indexed="81"/>
            <rFont val="Tahoma"/>
            <family val="2"/>
            <charset val="204"/>
          </rPr>
          <t xml:space="preserve">
Сумма с баланса гр 10 стр 410</t>
        </r>
      </text>
    </comment>
  </commentList>
</comments>
</file>

<file path=xl/comments2.xml><?xml version="1.0" encoding="utf-8"?>
<comments xmlns="http://schemas.openxmlformats.org/spreadsheetml/2006/main">
  <authors>
    <author>СПОРТ</author>
  </authors>
  <commentList>
    <comment ref="AL18" authorId="0" shapeId="0">
      <text>
        <r>
          <rPr>
            <b/>
            <sz val="9"/>
            <color indexed="81"/>
            <rFont val="Tahoma"/>
            <family val="2"/>
            <charset val="204"/>
          </rPr>
          <t>СПОРТ:</t>
        </r>
        <r>
          <rPr>
            <sz val="9"/>
            <color indexed="81"/>
            <rFont val="Tahoma"/>
            <family val="2"/>
            <charset val="204"/>
          </rPr>
          <t xml:space="preserve">
в графах 11 + 12 + 13 +14 + 15 + 16</t>
        </r>
      </text>
    </comment>
  </commentList>
</comments>
</file>

<file path=xl/comments3.xml><?xml version="1.0" encoding="utf-8"?>
<comments xmlns="http://schemas.openxmlformats.org/spreadsheetml/2006/main">
  <authors>
    <author>СПОРТ</author>
  </authors>
  <commentList>
    <comment ref="BF16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СПОРТ:= строки 22+25+28
</t>
        </r>
      </text>
    </comment>
  </commentList>
</comments>
</file>

<file path=xl/sharedStrings.xml><?xml version="1.0" encoding="utf-8"?>
<sst xmlns="http://schemas.openxmlformats.org/spreadsheetml/2006/main" count="2834" uniqueCount="1098">
  <si>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</si>
  <si>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</si>
  <si>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</si>
  <si>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</si>
  <si>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</si>
  <si>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</si>
  <si>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</si>
  <si>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</si>
  <si>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</si>
  <si>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</si>
  <si>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</si>
  <si>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</si>
  <si>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</si>
  <si>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</si>
  <si>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</si>
  <si>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</si>
  <si>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</si>
  <si>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</si>
  <si>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</si>
  <si>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</si>
  <si>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</si>
  <si>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</si>
  <si>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</si>
  <si>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</si>
  <si>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</si>
  <si>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</si>
  <si>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</si>
  <si>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</si>
  <si>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</si>
  <si>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</si>
  <si>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</si>
  <si>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</si>
  <si>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</si>
  <si>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</si>
  <si>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</si>
  <si>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</si>
  <si>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</si>
  <si>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</si>
  <si>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</si>
  <si>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</si>
  <si>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</si>
  <si>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</si>
  <si>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</si>
  <si>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</si>
  <si>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</si>
  <si>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</si>
  <si>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</si>
  <si>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</si>
  <si>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</si>
  <si>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</si>
  <si>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</si>
  <si>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</si>
  <si>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</si>
  <si>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деятельности</t>
  </si>
  <si>
    <t>руб.</t>
  </si>
  <si>
    <t>Учреждения</t>
  </si>
  <si>
    <t>(уполномоченное лицо)</t>
  </si>
  <si>
    <t>(фамилия, инициалы)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</si>
  <si>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</si>
  <si>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</si>
  <si>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</si>
  <si>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из нее</t>
  </si>
  <si>
    <t>листам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</si>
  <si>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</si>
  <si>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</si>
  <si>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</si>
  <si>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</si>
  <si>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из них:</t>
  </si>
  <si>
    <t>По оплате товаров, работ, услуг, всего</t>
  </si>
  <si>
    <t>По оплате прочих расходов, всего</t>
  </si>
  <si>
    <t>5000</t>
  </si>
  <si>
    <t>4100</t>
  </si>
  <si>
    <t>4000</t>
  </si>
  <si>
    <t>3200</t>
  </si>
  <si>
    <t>3100</t>
  </si>
  <si>
    <t>3000</t>
  </si>
  <si>
    <t>(телефон)</t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</si>
  <si>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</si>
  <si>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</si>
  <si>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</si>
  <si>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</si>
  <si>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</si>
  <si>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</si>
  <si>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</si>
  <si>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</si>
  <si>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</si>
  <si>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</si>
  <si>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</si>
  <si>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</si>
  <si>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</si>
  <si>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</si>
  <si>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</si>
  <si>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</si>
  <si>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</si>
  <si>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</si>
  <si>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</si>
  <si>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</si>
  <si>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</si>
  <si>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</si>
  <si>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</si>
  <si>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</si>
  <si>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</si>
  <si>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</si>
  <si>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</si>
  <si>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</si>
  <si>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</si>
  <si>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</si>
  <si>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</si>
  <si>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</si>
  <si>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</si>
  <si>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</si>
  <si>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</si>
  <si>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</si>
  <si>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</si>
  <si>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</si>
  <si>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</si>
  <si>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</si>
  <si>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</si>
  <si>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</si>
  <si>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</si>
  <si>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</si>
  <si>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</si>
  <si>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</si>
  <si>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</si>
  <si>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</si>
  <si>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</si>
  <si>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</si>
  <si>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</si>
  <si>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</si>
  <si>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</si>
  <si>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</si>
  <si>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</si>
  <si>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</si>
  <si>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</si>
  <si>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</si>
  <si>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</si>
  <si>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</si>
  <si>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</si>
  <si>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</si>
  <si>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</si>
  <si>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</si>
  <si>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</si>
  <si>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</si>
  <si>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</si>
  <si>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</si>
  <si>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</si>
  <si>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</si>
  <si>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</si>
  <si>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</si>
  <si>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</si>
  <si>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</si>
  <si>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</si>
  <si>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</si>
  <si>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</si>
  <si>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</si>
  <si>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</si>
  <si>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</si>
  <si>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</si>
  <si>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</si>
  <si>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</si>
  <si>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</si>
  <si>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</si>
  <si>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</si>
  <si>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</si>
  <si>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</si>
  <si>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</si>
  <si>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</si>
  <si>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</si>
  <si>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</si>
  <si>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</si>
  <si>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</si>
  <si>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</si>
  <si>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</si>
  <si>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</si>
  <si>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</si>
  <si>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</si>
  <si>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</si>
  <si>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</si>
  <si>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</si>
  <si>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</si>
  <si>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</si>
  <si>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</si>
  <si>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</si>
  <si>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</si>
  <si>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</si>
  <si>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</si>
  <si>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</si>
  <si>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</si>
  <si>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</si>
  <si>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</si>
  <si>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</si>
  <si>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</si>
  <si>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</si>
  <si>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</si>
  <si>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</si>
  <si>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</si>
  <si>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</si>
  <si>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</si>
  <si>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</si>
  <si>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</si>
  <si>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</si>
  <si>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</si>
  <si>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</si>
  <si>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</si>
  <si>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</si>
  <si>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</si>
  <si>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</si>
  <si>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</si>
  <si>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</si>
  <si>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</si>
  <si>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</si>
  <si>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</si>
  <si>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</si>
  <si>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</si>
  <si>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</si>
  <si>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</si>
  <si>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</si>
  <si>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</si>
  <si>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</si>
  <si>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</si>
  <si>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</si>
  <si>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</si>
  <si>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</si>
  <si>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</si>
  <si>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</si>
  <si>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</si>
  <si>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</si>
  <si>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</si>
  <si>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</si>
  <si>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</si>
  <si>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</si>
  <si>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</si>
  <si>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</si>
  <si>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</si>
  <si>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</si>
  <si>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</si>
  <si>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</si>
  <si>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</si>
  <si>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</si>
  <si>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</si>
  <si>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</si>
  <si>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</si>
  <si>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</si>
  <si>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</si>
  <si>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</si>
  <si>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</si>
  <si>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</si>
  <si>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</si>
  <si>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</si>
  <si>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</si>
  <si>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</si>
  <si>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</si>
  <si>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</si>
  <si>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</si>
  <si>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</si>
  <si>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</si>
  <si>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</si>
  <si>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</si>
  <si>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</si>
  <si>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</si>
  <si>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</si>
  <si>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</si>
  <si>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</si>
  <si>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</si>
  <si>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</si>
  <si>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</si>
  <si>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</si>
  <si>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</si>
  <si>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Всего</t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</si>
  <si>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</si>
  <si>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</si>
  <si>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</si>
  <si>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</si>
  <si>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</si>
  <si>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</si>
  <si>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</si>
  <si>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</si>
  <si>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</si>
  <si>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</si>
  <si>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</si>
  <si>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</si>
  <si>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</si>
  <si>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</si>
  <si>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</si>
  <si>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</si>
  <si>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</si>
  <si>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</si>
  <si>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</si>
  <si>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</si>
  <si>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</si>
  <si>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</si>
  <si>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</si>
  <si>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</si>
  <si>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</si>
  <si>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</si>
  <si>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</si>
  <si>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</si>
  <si>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</si>
  <si>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</si>
  <si>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</si>
  <si>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</si>
  <si>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</si>
  <si>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</si>
  <si>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</si>
  <si>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</si>
  <si>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</si>
  <si>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</si>
  <si>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</si>
  <si>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</si>
  <si>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</si>
  <si>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</si>
  <si>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</si>
  <si>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</si>
  <si>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</si>
  <si>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</si>
  <si>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</si>
  <si>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</si>
  <si>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</si>
  <si>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</si>
  <si>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</si>
  <si>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</si>
  <si>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</si>
  <si>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</si>
  <si>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</si>
  <si>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</si>
  <si>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</si>
  <si>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</si>
  <si>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</si>
  <si>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</si>
  <si>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</si>
  <si>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</si>
  <si>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имуществу</t>
  </si>
  <si>
    <t>возмещается</t>
  </si>
  <si>
    <t>пользовате-</t>
  </si>
  <si>
    <t>лями иму-</t>
  </si>
  <si>
    <t>щества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</si>
  <si>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</si>
  <si>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</si>
  <si>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</si>
  <si>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</si>
  <si>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</si>
  <si>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</si>
  <si>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</si>
  <si>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</si>
  <si>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</si>
  <si>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</si>
  <si>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</si>
  <si>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</si>
  <si>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</si>
  <si>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</si>
  <si>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</si>
  <si>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</si>
  <si>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</si>
  <si>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</si>
  <si>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</si>
  <si>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</si>
  <si>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</si>
  <si>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</si>
  <si>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</si>
  <si>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</si>
  <si>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</si>
  <si>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</si>
  <si>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</si>
  <si>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</si>
  <si>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</si>
  <si>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</si>
  <si>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</si>
  <si>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</si>
  <si>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</si>
  <si>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</si>
  <si>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</si>
  <si>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</si>
  <si>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</si>
  <si>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</si>
  <si>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</si>
  <si>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</si>
  <si>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</si>
  <si>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</si>
  <si>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</si>
  <si>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</si>
  <si>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</si>
  <si>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</si>
  <si>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</si>
  <si>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</si>
  <si>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</si>
  <si>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</si>
  <si>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</si>
  <si>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</si>
  <si>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</si>
  <si>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</si>
  <si>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</si>
  <si>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</si>
  <si>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</si>
  <si>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</si>
  <si>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</si>
  <si>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</si>
  <si>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</si>
  <si>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</si>
  <si>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</si>
  <si>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</si>
  <si>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</si>
  <si>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</si>
  <si>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</si>
  <si>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</si>
  <si>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</si>
  <si>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</si>
  <si>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</si>
  <si>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</si>
  <si>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</si>
  <si>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</si>
  <si>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</si>
  <si>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</si>
  <si>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</si>
  <si>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</si>
  <si>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</si>
  <si>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</si>
  <si>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</si>
  <si>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</si>
  <si>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</si>
  <si>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</si>
  <si>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</si>
  <si>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</si>
  <si>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</si>
  <si>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</si>
  <si>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</si>
  <si>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</si>
  <si>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</si>
  <si>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</si>
  <si>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</si>
  <si>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</si>
  <si>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</si>
  <si>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</si>
  <si>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</si>
  <si>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</si>
  <si>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</si>
  <si>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</si>
  <si>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</si>
  <si>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</si>
  <si>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</si>
  <si>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</si>
  <si>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</si>
  <si>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</si>
  <si>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</si>
  <si>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</si>
  <si>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</si>
  <si>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</si>
  <si>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</si>
  <si>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</si>
  <si>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</si>
  <si>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</si>
  <si>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</si>
  <si>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</si>
  <si>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</si>
  <si>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</si>
  <si>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</si>
  <si>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</si>
  <si>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</si>
  <si>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</si>
  <si>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</si>
  <si>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</si>
  <si>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</si>
  <si>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</si>
  <si>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</si>
  <si>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</si>
  <si>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</si>
  <si>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</si>
  <si>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</si>
  <si>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</si>
  <si>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</si>
  <si>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</si>
  <si>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</si>
  <si>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</si>
  <si>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</si>
  <si>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</si>
  <si>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</si>
  <si>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</si>
  <si>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</si>
  <si>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</si>
  <si>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</si>
  <si>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 начиная с 1-го числа месяца, следующего за месяцем принятия его к бухгалтерскому учету.</t>
    </r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</si>
  <si>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</si>
  <si>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</si>
  <si>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</si>
  <si>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</si>
  <si>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</si>
  <si>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</si>
  <si>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</si>
  <si>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</si>
  <si>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</si>
  <si>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</si>
  <si>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</si>
  <si>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</si>
  <si>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</si>
  <si>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</si>
  <si>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</si>
  <si>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</si>
  <si>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</si>
  <si>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</si>
  <si>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</si>
  <si>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</si>
  <si>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</si>
  <si>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</si>
  <si>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</si>
  <si>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</si>
  <si>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</si>
  <si>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</si>
  <si>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</si>
  <si>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</si>
  <si>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</si>
  <si>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</si>
  <si>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</si>
  <si>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</si>
  <si>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</si>
  <si>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</si>
  <si>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</si>
  <si>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</si>
  <si>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</si>
  <si>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</si>
  <si>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</si>
  <si>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</si>
  <si>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</si>
  <si>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</si>
  <si>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</si>
  <si>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</si>
  <si>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</si>
  <si>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</si>
  <si>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</si>
  <si>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</si>
  <si>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</si>
  <si>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</si>
  <si>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</si>
  <si>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</si>
  <si>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</si>
  <si>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</si>
  <si>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</si>
  <si>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</si>
  <si>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</si>
  <si>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</si>
  <si>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(час)</t>
  </si>
  <si>
    <t>(руб./час)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</si>
  <si>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</si>
  <si>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</si>
  <si>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</si>
  <si>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</si>
  <si>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</si>
  <si>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</si>
  <si>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</si>
  <si>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</si>
  <si>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</si>
  <si>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</si>
  <si>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</si>
  <si>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</si>
  <si>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</si>
  <si>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</si>
  <si>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</si>
  <si>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</si>
  <si>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</si>
  <si>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</si>
  <si>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</si>
  <si>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</si>
  <si>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</si>
  <si>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</si>
  <si>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</si>
  <si>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</si>
  <si>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</si>
  <si>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</si>
  <si>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</si>
  <si>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</si>
  <si>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4.1</t>
  </si>
  <si>
    <t>кв. м</t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</si>
  <si>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</si>
  <si>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</si>
  <si>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</si>
  <si>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</si>
  <si>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</si>
  <si>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</si>
  <si>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</si>
  <si>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</si>
  <si>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января</t>
  </si>
  <si>
    <t>8608041005</t>
  </si>
  <si>
    <t>860801001</t>
  </si>
  <si>
    <t>МУНИЦИПАЛЬНОЕ КАЗЕННОЕ УЧРЕЖДЕНИЕ АДМИНИСТРАЦИЯ ГОРОДА КОГАЛЫМА</t>
  </si>
  <si>
    <t>МУНИЦИПАЛЬНОЕ</t>
  </si>
  <si>
    <t>71883000</t>
  </si>
  <si>
    <t>050</t>
  </si>
  <si>
    <t>Директор</t>
  </si>
  <si>
    <t>Д.А. Прохорин</t>
  </si>
  <si>
    <t>8 (34667) 24499</t>
  </si>
  <si>
    <t>Плавание, большой бассейн (25*11)</t>
  </si>
  <si>
    <t>Плавание, малый бассейн (10*6)</t>
  </si>
  <si>
    <t>абонемент</t>
  </si>
  <si>
    <t>Спортивная гимнастика</t>
  </si>
  <si>
    <t>Футбол</t>
  </si>
  <si>
    <t>Волейбол</t>
  </si>
  <si>
    <t>Лыжные гонки</t>
  </si>
  <si>
    <t>Спортивная аэробика</t>
  </si>
  <si>
    <t>Пауэрлифтинг</t>
  </si>
  <si>
    <t>Киокусинкай</t>
  </si>
  <si>
    <t>Хоккей</t>
  </si>
  <si>
    <t>Бокс</t>
  </si>
  <si>
    <t>Дзюдо</t>
  </si>
  <si>
    <t>Самбо</t>
  </si>
  <si>
    <t>Настольный теннис</t>
  </si>
  <si>
    <t>Фигурное катание на коньках</t>
  </si>
  <si>
    <t>Большой теннис</t>
  </si>
  <si>
    <t>Пулевая стрельба</t>
  </si>
  <si>
    <t>Катание на коньках</t>
  </si>
  <si>
    <t>Картинг</t>
  </si>
  <si>
    <t>Шахматы</t>
  </si>
  <si>
    <t>Бадминтон</t>
  </si>
  <si>
    <t>Спортивная (вольная) борьба</t>
  </si>
  <si>
    <t>Тарифы на платные услуги, предоставляемые для детей в возрасте до 18 лет</t>
  </si>
  <si>
    <t>Услуги, предоставляемые в разовом порядке для детей в возрасте до 18 лет</t>
  </si>
  <si>
    <t>чел/час</t>
  </si>
  <si>
    <t>с НДС</t>
  </si>
  <si>
    <t>Катание на коньках 1 раз в неделю</t>
  </si>
  <si>
    <t>Тарифы на платные услуги, предоставляемые для взрослого населения</t>
  </si>
  <si>
    <t>Тренажерный зал 1 раз в неделю</t>
  </si>
  <si>
    <t>Бокс 1 раз в неделю</t>
  </si>
  <si>
    <t>Пулевая стрельба 1 раз в неделю</t>
  </si>
  <si>
    <t>Пулевая стрельба 3 раза в неделю</t>
  </si>
  <si>
    <t>Пулевая стрельба 2 раза в неделю</t>
  </si>
  <si>
    <t>Бокс 3 раза в неделю</t>
  </si>
  <si>
    <t>Бокс 2 раза в неделю</t>
  </si>
  <si>
    <t>Тренажерный зал 3 раза в неделю</t>
  </si>
  <si>
    <t>Тренажерный зал 2 раза в неделю</t>
  </si>
  <si>
    <t>Катание на коньках 2 раза в неделю</t>
  </si>
  <si>
    <t>Катание на коньках 3 разав неделю</t>
  </si>
  <si>
    <t>Услуги, предоставляемые в разовом порядке для взрослого населения</t>
  </si>
  <si>
    <t>Плавание, большой бассейн (25*11) 1 раз в неделю</t>
  </si>
  <si>
    <t>Плавание, большой бассейн (25*11) 2 раза в неделю</t>
  </si>
  <si>
    <t>Плавание, большой бассейн (25*11) 3 раза в неделю</t>
  </si>
  <si>
    <t>Тренажерный зал</t>
  </si>
  <si>
    <t>Прочие платные услуги, предоставляемые для всех категорий потребителей</t>
  </si>
  <si>
    <t>Посещение сауны для физических лиц взрослые рабочие дни с 8-30 до 17-00</t>
  </si>
  <si>
    <t>Посещение сауны для физических лиц взрослые рабочие дни с 17-00 до 22-00, выходные дни с 08-30 до 
22-00</t>
  </si>
  <si>
    <t>Посещение сауны для физических лиц детский все дни недели с 8-30 до 22-00</t>
  </si>
  <si>
    <t>Посещение сауны для юридических лиц все дни недели с 8-30 до 22-00</t>
  </si>
  <si>
    <t>Сушка волос под сушуаром</t>
  </si>
  <si>
    <t>Услуги проката спортивного инвентаря лыжи для зимних занятий, лыжероллеры</t>
  </si>
  <si>
    <t>Услуги проката спортивного инвентаря коньки, роликовые коньки взрослый</t>
  </si>
  <si>
    <t>Услуги проката спортивного инвентаря коньки, роликовые коньки детский</t>
  </si>
  <si>
    <t>Услуги проката картинг</t>
  </si>
  <si>
    <t>Заточка лезвия коньков</t>
  </si>
  <si>
    <t>до 5 чел/час</t>
  </si>
  <si>
    <t>чел/5 мин</t>
  </si>
  <si>
    <t>1 пара/час</t>
  </si>
  <si>
    <t>1 пара/сутки</t>
  </si>
  <si>
    <t>1 машина/15 минут</t>
  </si>
  <si>
    <t>шт</t>
  </si>
  <si>
    <t>Предоставление залов для всех категорий потребителей</t>
  </si>
  <si>
    <t>Зал спортивных игр</t>
  </si>
  <si>
    <t>Зал аэробики</t>
  </si>
  <si>
    <t>Стрелковый тир</t>
  </si>
  <si>
    <t>Ледовая арена</t>
  </si>
  <si>
    <t>Зал спортивной гимнастики</t>
  </si>
  <si>
    <t>Кабинет (зал йоги)</t>
  </si>
  <si>
    <t>час</t>
  </si>
  <si>
    <t>Услуги, предоставляемые для временного проживания</t>
  </si>
  <si>
    <t>Предоставление койко-места для временного проживания</t>
  </si>
  <si>
    <t>чел/сутки</t>
  </si>
  <si>
    <t>1002</t>
  </si>
  <si>
    <t>1003</t>
  </si>
  <si>
    <t>1004</t>
  </si>
  <si>
    <t>1005</t>
  </si>
  <si>
    <t>1006</t>
  </si>
  <si>
    <t>1007</t>
  </si>
  <si>
    <t>1008</t>
  </si>
  <si>
    <t>1009</t>
  </si>
  <si>
    <t>1010</t>
  </si>
  <si>
    <t>1011</t>
  </si>
  <si>
    <t>1012</t>
  </si>
  <si>
    <t>1013</t>
  </si>
  <si>
    <t>1014</t>
  </si>
  <si>
    <t>1015</t>
  </si>
  <si>
    <t>1016</t>
  </si>
  <si>
    <t>1017</t>
  </si>
  <si>
    <t>1018</t>
  </si>
  <si>
    <t>1019</t>
  </si>
  <si>
    <t>1020</t>
  </si>
  <si>
    <t>1021</t>
  </si>
  <si>
    <t>1022</t>
  </si>
  <si>
    <t>1023</t>
  </si>
  <si>
    <t>2002</t>
  </si>
  <si>
    <t>2003</t>
  </si>
  <si>
    <t>2004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</si>
  <si>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</si>
  <si>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</si>
  <si>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</si>
  <si>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</si>
  <si>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</si>
  <si>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</si>
  <si>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</si>
  <si>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</si>
  <si>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</si>
  <si>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3018</t>
  </si>
  <si>
    <t>3019</t>
  </si>
  <si>
    <t>3020</t>
  </si>
  <si>
    <t>3024</t>
  </si>
  <si>
    <t>4002</t>
  </si>
  <si>
    <t>4003</t>
  </si>
  <si>
    <t>4004</t>
  </si>
  <si>
    <t>4005</t>
  </si>
  <si>
    <t>5002</t>
  </si>
  <si>
    <t>5003</t>
  </si>
  <si>
    <t>5004</t>
  </si>
  <si>
    <t>5005</t>
  </si>
  <si>
    <t>5006</t>
  </si>
  <si>
    <t>5007</t>
  </si>
  <si>
    <t>5008</t>
  </si>
  <si>
    <t>5009</t>
  </si>
  <si>
    <t>5010</t>
  </si>
  <si>
    <t>6000</t>
  </si>
  <si>
    <t>6001</t>
  </si>
  <si>
    <t>6002</t>
  </si>
  <si>
    <t>6003</t>
  </si>
  <si>
    <t>6004</t>
  </si>
  <si>
    <t>6005</t>
  </si>
  <si>
    <t>6006</t>
  </si>
  <si>
    <t>6007</t>
  </si>
  <si>
    <t>7000</t>
  </si>
  <si>
    <t>Главный бухгалтер</t>
  </si>
  <si>
    <t>Постановление Администрации города Когалыма ХМАО-Югра</t>
  </si>
  <si>
    <t>без НДС</t>
  </si>
  <si>
    <t>Доходы от аренды</t>
  </si>
  <si>
    <t>Автомат по продаже напитков NOVA</t>
  </si>
  <si>
    <t>Модуль выдачи снеков FOODBOX SLAVE ТУ 5151-010-96844547-2010</t>
  </si>
  <si>
    <t xml:space="preserve">Аренда за  часть площади нежилого помещения 
для размещения банкомата </t>
  </si>
  <si>
    <t>8000</t>
  </si>
  <si>
    <t>8001</t>
  </si>
  <si>
    <t>8002</t>
  </si>
  <si>
    <t>м2</t>
  </si>
  <si>
    <t>Земельный участок под зданием Спорткомплекс "Дружба"</t>
  </si>
  <si>
    <t>ул.Привокзальная, 27/1</t>
  </si>
  <si>
    <t>Земельный участок под зданием спорткомплекс "Сибирь"</t>
  </si>
  <si>
    <t>ул.Озерная, 6/1</t>
  </si>
  <si>
    <t>ул.Дружбы народов 3</t>
  </si>
  <si>
    <t>ул.Сибирская 10</t>
  </si>
  <si>
    <t>Земельный участок под зданием "Крытый ледовый каток" "Айсберг"</t>
  </si>
  <si>
    <t>ул.Дружбы народов 32</t>
  </si>
  <si>
    <t>Земельный участок под Лыжероллерной трассой в районе лыжной базы "Снежинка" в 300 м на юг</t>
  </si>
  <si>
    <t>ул. Сибирская ,3</t>
  </si>
  <si>
    <t>Земельный участок под зданием "Спортивный центр с универсальным игровым залом"</t>
  </si>
  <si>
    <t>ул. Проезд Сопочинского ,10</t>
  </si>
  <si>
    <t>Земельный участок под сооружением "Картодром"</t>
  </si>
  <si>
    <t>ул. Прибалтийская 28</t>
  </si>
  <si>
    <t>Земельный участок под лыжной базой "Снежинка"</t>
  </si>
  <si>
    <t>Земельный участок под сооружением "Футбольное поле"</t>
  </si>
  <si>
    <t>ул. Сопочинского, 8</t>
  </si>
  <si>
    <t>Земельный участок  СК "Олимп"</t>
  </si>
  <si>
    <t>ул. Набережная, 59</t>
  </si>
  <si>
    <t>Земельный участок под зданием"Спортивный комплекс  с двумя плавательными бассейнами" СК "Дворец спорта"</t>
  </si>
  <si>
    <t>86:17:0010302:85</t>
  </si>
  <si>
    <t>86:17:0010606:11</t>
  </si>
  <si>
    <t>86:17:0010114:1</t>
  </si>
  <si>
    <t>86:17:0011601:72</t>
  </si>
  <si>
    <t>86:17:0010111:3</t>
  </si>
  <si>
    <t>86:17:0000000:66</t>
  </si>
  <si>
    <t>86:17:0010109:60</t>
  </si>
  <si>
    <t>86:17:0011701:535</t>
  </si>
  <si>
    <t>86:17:0010109:2719</t>
  </si>
  <si>
    <t>86:17:010211:1</t>
  </si>
  <si>
    <t>055</t>
  </si>
  <si>
    <t>площадь</t>
  </si>
  <si>
    <t>8 (34667)24499</t>
  </si>
  <si>
    <t>СК "Дворец спорта"</t>
  </si>
  <si>
    <t>ул. Дружбы народов, 3</t>
  </si>
  <si>
    <t>6</t>
  </si>
  <si>
    <t>кв.м.</t>
  </si>
  <si>
    <t>2</t>
  </si>
  <si>
    <t>ЛД "Айсберг"</t>
  </si>
  <si>
    <t>ул. Дружбы народов, 32</t>
  </si>
  <si>
    <t>СЦ "Юбилейный"</t>
  </si>
  <si>
    <t>пр. Сопочинского, 10</t>
  </si>
  <si>
    <t>1</t>
  </si>
  <si>
    <t>-</t>
  </si>
  <si>
    <t>Сведения о кредиторской задолженности и обязательствах учреждения</t>
  </si>
  <si>
    <t xml:space="preserve">Дата </t>
  </si>
  <si>
    <t>Орган, осуществляющий 
функции и полномочия учредителя</t>
  </si>
  <si>
    <t xml:space="preserve">  МУНИЦИПАЛЬНОЕ КАЗЕННОЕ УЧРЕЖДЕНИЕ АДМИНИСТРАЦИЯ ГОРОДА КОГАЛЫМА</t>
  </si>
  <si>
    <t xml:space="preserve">глава по БК </t>
  </si>
  <si>
    <t xml:space="preserve">  МУНИЦИПАЛЬНОЕ</t>
  </si>
  <si>
    <t xml:space="preserve">Единица измерения: руб. </t>
  </si>
  <si>
    <t>по ОКЕИ</t>
  </si>
  <si>
    <t>Код строки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</si>
  <si>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</si>
  <si>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</si>
  <si>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</si>
  <si>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в отчетном  финансовом году</t>
  </si>
  <si>
    <t>из нее срок оплаты наступает в:</t>
  </si>
  <si>
    <t>1 квартале, всего</t>
  </si>
  <si>
    <t>из нее:
в январе</t>
  </si>
  <si>
    <t xml:space="preserve"> 2 квартале </t>
  </si>
  <si>
    <t xml:space="preserve">3 квартале </t>
  </si>
  <si>
    <t xml:space="preserve">4 квартале </t>
  </si>
  <si>
    <t>в очередном финансовом году и плановом периоде</t>
  </si>
  <si>
    <t>по оплате труда</t>
  </si>
  <si>
    <t>по претензионным требованиям</t>
  </si>
  <si>
    <t>по не 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</si>
  <si>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</si>
  <si>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</si>
  <si>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страховых взносов на обязательное социальное страхование</t>
  </si>
  <si>
    <t>по оплате налогов, сборов, за исключением страховых взносов на обязательное социальное страхование</t>
  </si>
  <si>
    <t>по возврату в бюджет средств субсидий (грантов в форме субсидий)</t>
  </si>
  <si>
    <t>из них:
в связи с невыполнением государственного задания</t>
  </si>
  <si>
    <t>в связи с недостижением результатов предоставления субсидий (грантов в форме субсидий)</t>
  </si>
  <si>
    <t>в связи с невыполнением условий соглашений, в том числе по софинансированию расходов</t>
  </si>
  <si>
    <t>из них:
по публичным договорам</t>
  </si>
  <si>
    <t>из них:
по выплатам, связанным с причинением вреда гражданам</t>
  </si>
  <si>
    <t>Руководитель 
(уполномоченное лицо) Учреждения</t>
  </si>
  <si>
    <t>8(34667)24499</t>
  </si>
  <si>
    <t>«___»_________ 20____ г.</t>
  </si>
  <si>
    <t xml:space="preserve"> </t>
  </si>
  <si>
    <t>Блок-отделение спортивной медицины Реестр 009187</t>
  </si>
  <si>
    <t>ул. Дружбы Народов, 7/б</t>
  </si>
  <si>
    <t>86:17:0010114:36</t>
  </si>
  <si>
    <t>2006</t>
  </si>
  <si>
    <t>Нежилое помещение, назначение нежилое, площадь 164 кв.м. (гаражи) Реестр 023147/3</t>
  </si>
  <si>
    <t>ул. Прибалтийская, 55 (строение1)</t>
  </si>
  <si>
    <t>86:17:0010102:2828</t>
  </si>
  <si>
    <t>Здание "Крытый ледовый каток "Айсберг"Реестр001520</t>
  </si>
  <si>
    <t>ул. Дружбы Народов, 32</t>
  </si>
  <si>
    <t>86:17:0010111:43</t>
  </si>
  <si>
    <t>1999</t>
  </si>
  <si>
    <t>Здание "Спортивный центр с универсальным игровым залом " Реестр 050180</t>
  </si>
  <si>
    <t>ул. Сопочинского, 10</t>
  </si>
  <si>
    <t>86:17:00109:175</t>
  </si>
  <si>
    <t>2010</t>
  </si>
  <si>
    <t>Здание "Спортивный комплекс с двумя плавательными бассейнами"Реестр001519</t>
  </si>
  <si>
    <t>ул. Дружбы Народов, 3</t>
  </si>
  <si>
    <t>86:17:0010114:35</t>
  </si>
  <si>
    <t>1995</t>
  </si>
  <si>
    <t>Здание Лыжная база г.Когалым, Реестр 051445</t>
  </si>
  <si>
    <t>ул. Сибирская, 10</t>
  </si>
  <si>
    <t>86:17:0000000:3181</t>
  </si>
  <si>
    <t>2012</t>
  </si>
  <si>
    <t>Здание спортивный комплекс "Сибирь" Реестр046647/1</t>
  </si>
  <si>
    <t>ул. Озерная, 6/1</t>
  </si>
  <si>
    <t>86:17:0010606:33</t>
  </si>
  <si>
    <t>Картодром Реестр 015887</t>
  </si>
  <si>
    <t>Общежитие на 28 мест Реестр 051565</t>
  </si>
  <si>
    <t>ул. Озерная, 6/А</t>
  </si>
  <si>
    <t>86:17:0010606:13</t>
  </si>
  <si>
    <t>Спортивно-оздоровительный комплекс "Дружба" Реестр 046644</t>
  </si>
  <si>
    <t>ул. Привокзальная, 27/1</t>
  </si>
  <si>
    <t>86:17:0010302:175</t>
  </si>
  <si>
    <t>1992</t>
  </si>
  <si>
    <t>Футбольное поле в г.Когалыме по проезду Сопочинского Реестр050861</t>
  </si>
  <si>
    <t>проезд Сопочинского, 8</t>
  </si>
  <si>
    <t>86:17:0010110:111</t>
  </si>
  <si>
    <t>Административно-производственное здание Реестр051444</t>
  </si>
  <si>
    <t>86:17:0010206:63</t>
  </si>
  <si>
    <t>1989</t>
  </si>
  <si>
    <t>Сооружение покрытие по объекту: "Административно-производственное здание" Реестр058976</t>
  </si>
  <si>
    <t>86:17:0010211:382</t>
  </si>
  <si>
    <t>2020</t>
  </si>
  <si>
    <t>Кабельные линии 2КЛ-0,4кВ Реестр052359</t>
  </si>
  <si>
    <t>86:17:0000000:1001</t>
  </si>
  <si>
    <t>Лыжероллерная трасса в районе лыжной базы "Снежинка" Реестр053811</t>
  </si>
  <si>
    <t>ул. Сибирская, 3</t>
  </si>
  <si>
    <t>86:17:0011601:921</t>
  </si>
  <si>
    <t>2013</t>
  </si>
  <si>
    <t>Сети водовода Реестр052362</t>
  </si>
  <si>
    <t>86:17:0000000:1000</t>
  </si>
  <si>
    <t>Сети канализации Реестр052361</t>
  </si>
  <si>
    <t>86:17:0000000:999</t>
  </si>
  <si>
    <t>Сети электроснабжения наружного освещения по объекту: "Административно-производственное здание"Реестр058971</t>
  </si>
  <si>
    <t>86:17:0010211:380</t>
  </si>
  <si>
    <t>Сети электроснабжения по объекту: "Административно-производственное здание"Реестр058972</t>
  </si>
  <si>
    <t>86:17:0010211:381</t>
  </si>
  <si>
    <t>Сети канализации по объекту "Административно-производственное здание" Реестр058973</t>
  </si>
  <si>
    <t>86:17:0000000:388</t>
  </si>
  <si>
    <t>86:17:0000000:3889</t>
  </si>
  <si>
    <t>Сети теплоснабжения по объекту "Административно-производственное здание"Реестр 058975</t>
  </si>
  <si>
    <t>86:17:0000000:3890</t>
  </si>
  <si>
    <t>356</t>
  </si>
  <si>
    <t>01.01.2023</t>
  </si>
  <si>
    <t>Айсберг</t>
  </si>
  <si>
    <t>Юбилейный</t>
  </si>
  <si>
    <t>дворец спорта</t>
  </si>
  <si>
    <t>Снежинка</t>
  </si>
  <si>
    <t>сибирь</t>
  </si>
  <si>
    <t>картинг</t>
  </si>
  <si>
    <t>дружба</t>
  </si>
  <si>
    <t>олимп</t>
  </si>
  <si>
    <t>2005</t>
  </si>
  <si>
    <t>2007</t>
  </si>
  <si>
    <t>2008</t>
  </si>
  <si>
    <t>2009</t>
  </si>
  <si>
    <t>Сведения о поступлениях и выплатах учреждения</t>
  </si>
  <si>
    <t xml:space="preserve">Учреждение                                                                          </t>
  </si>
  <si>
    <t xml:space="preserve">Орган, осуществляющий 
функции и полномочия учредителя                                               </t>
  </si>
  <si>
    <t xml:space="preserve">Глава по БК </t>
  </si>
  <si>
    <t xml:space="preserve">по ОКТМО </t>
  </si>
  <si>
    <t>Периодичность:  годовая</t>
  </si>
  <si>
    <t xml:space="preserve">по ОКЕИ </t>
  </si>
  <si>
    <t>Раздел 1. Сведения о поступлениях учреждения</t>
  </si>
  <si>
    <t>Код 
строки</t>
  </si>
  <si>
    <t>Сумма поступлений</t>
  </si>
  <si>
    <t>Изменение, %</t>
  </si>
  <si>
    <t>Доля в общей сумме поступлений, %</t>
  </si>
  <si>
    <t>3</t>
  </si>
  <si>
    <t>4</t>
  </si>
  <si>
    <t>5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</si>
  <si>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</si>
  <si>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</si>
  <si>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</si>
  <si>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</si>
  <si>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</si>
  <si>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</si>
  <si>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</si>
  <si>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</si>
  <si>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</si>
  <si>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</si>
  <si>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</si>
  <si>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</si>
  <si>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</si>
  <si>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которых являются субсидии и имущественные взносы, полученные из бюджетов бюджетной системы 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</si>
  <si>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</si>
  <si>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</si>
  <si>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</si>
  <si>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всего</t>
  </si>
  <si>
    <t>0800</t>
  </si>
  <si>
    <t>в том числе:  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</si>
  <si>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</si>
  <si>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к основным</t>
  </si>
  <si>
    <t>0802</t>
  </si>
  <si>
    <t>доходы от платы за пользование служебными жилыми помещениями и общежитиями, включающей плату 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</si>
  <si>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</si>
  <si>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</si>
  <si>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</si>
  <si>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</si>
  <si>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</si>
  <si>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</si>
  <si>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</si>
  <si>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(возмещения судебных издержек)</t>
  </si>
  <si>
    <t>0807</t>
  </si>
  <si>
    <t>Доходы от собственности, всего</t>
  </si>
  <si>
    <t>0900</t>
  </si>
  <si>
    <t>в том числе:
доходы в виде арендной либо иной платы за передачу в возмездное пользование государственного имущества</t>
  </si>
  <si>
    <t>0901</t>
  </si>
  <si>
    <t>доходы от распоряжения правами на результаты интеллектуальной деятельности и средствами 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</si>
  <si>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</si>
  <si>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</si>
  <si>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</si>
  <si>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</si>
  <si>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</si>
  <si>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</si>
  <si>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</si>
  <si>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</si>
  <si>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</si>
  <si>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</si>
  <si>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</si>
  <si>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</si>
  <si>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</si>
  <si>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неустойки,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</si>
  <si>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</si>
  <si>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</si>
  <si>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 xml:space="preserve">Итого </t>
  </si>
  <si>
    <t>Раздел 2.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</si>
  <si>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</si>
  <si>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</si>
  <si>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</si>
  <si>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государственного  задания</t>
  </si>
  <si>
    <t>доля в общей сумме выплат,  отраженных в графе 3,
 %</t>
  </si>
  <si>
    <t>за счет средств субсидии на иные цели</t>
  </si>
  <si>
    <t>доля в общей сумме выплат, отраженных в графе 3,
 %</t>
  </si>
  <si>
    <t>за счет средств гранта в форме субсидии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</si>
  <si>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</si>
  <si>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</si>
  <si>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</si>
  <si>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федерального бюджета</t>
  </si>
  <si>
    <t>из бюджетов субъектов Российской Федерации и местных бюджетов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</si>
  <si>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</si>
  <si>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</si>
  <si>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</si>
  <si>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</si>
  <si>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</si>
  <si>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</si>
  <si>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</si>
  <si>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</si>
  <si>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</si>
  <si>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</si>
  <si>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</si>
  <si>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</si>
  <si>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</si>
  <si>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</si>
  <si>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</si>
  <si>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</si>
  <si>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</si>
  <si>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 xml:space="preserve">из них:
услуги связи </t>
  </si>
  <si>
    <t>0301</t>
  </si>
  <si>
    <t>транспортные услуги</t>
  </si>
  <si>
    <t>0302</t>
  </si>
  <si>
    <t>0303</t>
  </si>
  <si>
    <t>арендная плата за пользование 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</si>
  <si>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</si>
  <si>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</si>
  <si>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</si>
  <si>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</si>
  <si>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</si>
  <si>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</si>
  <si>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</si>
  <si>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</si>
  <si>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</si>
  <si>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</si>
  <si>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</si>
  <si>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</si>
  <si>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Обслуживание долговых обязательств</t>
  </si>
  <si>
    <t>Безвозмездные 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</si>
  <si>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</si>
  <si>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</si>
  <si>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</si>
  <si>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</si>
  <si>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</si>
  <si>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</si>
  <si>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</si>
  <si>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</si>
  <si>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</si>
  <si>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</si>
  <si>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</si>
  <si>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</si>
  <si>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</si>
  <si>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</si>
  <si>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</si>
  <si>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</si>
  <si>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прочие налоги, сборы, платежи в бюджет</t>
  </si>
  <si>
    <t>0708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</si>
  <si>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</si>
  <si>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</si>
  <si>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иных форм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</si>
  <si>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</si>
  <si>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</si>
  <si>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</si>
  <si>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539</t>
  </si>
  <si>
    <t>796</t>
  </si>
  <si>
    <t>м</t>
  </si>
  <si>
    <t>Сети водоснабжения по объекту "Административно-производственное здание"Реестр 058974</t>
  </si>
  <si>
    <t>006</t>
  </si>
  <si>
    <t>Отчет о выполнении муниципального задания на оказание муниципальных услуг (выполнение работ)</t>
  </si>
  <si>
    <t>3.</t>
  </si>
  <si>
    <t>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</si>
  <si>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4.</t>
  </si>
  <si>
    <t>5.</t>
  </si>
  <si>
    <t>6.</t>
  </si>
  <si>
    <t>Сведения о земельных участках, предоставленных на праве постоянного (бессрочного) пользования</t>
  </si>
  <si>
    <t>743Щ8215</t>
  </si>
  <si>
    <t>ООО "Управление производственно-технической комплектации"</t>
  </si>
  <si>
    <t>г.Когалым, ул. Прибалтийская, 57 "Б" строение 4</t>
  </si>
  <si>
    <t>8608059595</t>
  </si>
  <si>
    <t>«___»_________ 20__ г.</t>
  </si>
  <si>
    <t>Нежилое строение -гаражи №121, №122, №123</t>
  </si>
  <si>
    <t>Сведения о недвижимом имуществе, за исключением земельных участков, закрепленном на праве оперативного управления</t>
  </si>
  <si>
    <t>24</t>
  </si>
  <si>
    <t>Главный бухгалтер О.В. Носова</t>
  </si>
  <si>
    <t>01.01.2024</t>
  </si>
  <si>
    <t>О.В. Носова</t>
  </si>
  <si>
    <t xml:space="preserve">                                                                        Главный бухгалтер О.В. Носова</t>
  </si>
  <si>
    <t>Носова О.В.</t>
  </si>
  <si>
    <t xml:space="preserve">арендная плата </t>
  </si>
  <si>
    <t>0311</t>
  </si>
  <si>
    <t>0312</t>
  </si>
  <si>
    <t>85.41</t>
  </si>
  <si>
    <t>1561</t>
  </si>
  <si>
    <t>МУНИЦИПАЛЬНОЕ АВТОНОМНОЕ УЧРЕЖДЕНИЕ ДОПОЛНИТЕЛЬНОГО ОБРАЗОВАНИЯ"СПОРТИВНАЯ ШКОЛА "ДВОРЕЦ СПОРТА"</t>
  </si>
  <si>
    <t xml:space="preserve">                              МУНИЦИПАЛЬНОЕ АВТОНОМНОЕ УЧРЕЖДЕНИЕ ДОПОЛНИТЕЛЬНОГО ОБРАЗОВАНИЯ "СПОРТИВНАЯ ШКОЛА"ДВОРЕЦ СПОРТА"</t>
  </si>
  <si>
    <t>за  2023 год 
(за год, предшествующий 
отчетному)</t>
  </si>
  <si>
    <t>за  2024 год
(за отчетный
финансовый год)</t>
  </si>
  <si>
    <t xml:space="preserve">                                                                                                      на 1  января  2025 г.</t>
  </si>
  <si>
    <t>24.07.2024</t>
  </si>
  <si>
    <t>1386</t>
  </si>
  <si>
    <t>28.11.2023     02.10.2024</t>
  </si>
  <si>
    <t>2341            1818</t>
  </si>
  <si>
    <t>1024</t>
  </si>
  <si>
    <t>Баскетбол</t>
  </si>
  <si>
    <t>Настольный теннис 3 раза в неделю</t>
  </si>
  <si>
    <t>Бассейн (25*11) 1 дорожка</t>
  </si>
  <si>
    <t>Большой бассейн (25*11)</t>
  </si>
  <si>
    <t>Малый бассейн (10*6)</t>
  </si>
  <si>
    <t>6008</t>
  </si>
  <si>
    <t>6009</t>
  </si>
  <si>
    <t>6010</t>
  </si>
  <si>
    <t>6011</t>
  </si>
  <si>
    <t>Малая лыжероллерная трасса (1,440 км)</t>
  </si>
  <si>
    <t>Большая лажероллерная трасса (9,457 км)</t>
  </si>
  <si>
    <t>Зал борьба СК "Олимп"</t>
  </si>
  <si>
    <t>6012</t>
  </si>
  <si>
    <t>25</t>
  </si>
  <si>
    <t>на 1 января 2025</t>
  </si>
  <si>
    <t>передали с 15.02.2024</t>
  </si>
  <si>
    <t>720</t>
  </si>
  <si>
    <t>810</t>
  </si>
  <si>
    <t>90</t>
  </si>
  <si>
    <t>1575</t>
  </si>
  <si>
    <t>140,4</t>
  </si>
  <si>
    <t>360</t>
  </si>
  <si>
    <t>144</t>
  </si>
  <si>
    <t>37,8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</si>
</sst>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₽_-;\-* #,##0.00\ _₽_-;_-* &quot;-&quot;??\ _₽_-;_-@_-"/>
    <numFmt numFmtId="164" formatCode="_-* #,##0.00_р_._-;\-* #,##0.00_р_._-;_-* &quot;-&quot;??_р_._-;_-@_-"/>
    <numFmt numFmtId="165" formatCode="#,##0.00;[Red]#,##0.00"/>
    <numFmt numFmtId="166" formatCode="0.0000%"/>
    <numFmt numFmtId="167" formatCode="0.0%"/>
    <numFmt numFmtId="168" formatCode="0.000%"/>
  </numFmts>
  <fonts count="28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  <font>
      <sz val="10"/>
      <name val="Arial Cyr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9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2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7">
    <xf numFmtId="0" fontId="0" fillId="0" borderId="0"/>
    <xf numFmtId="0" fontId="17" fillId="0" borderId="0"/>
    <xf numFmtId="43" fontId="17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2" fillId="0" borderId="0"/>
    <xf numFmtId="0" fontId="1" fillId="0" borderId="0"/>
  </cellStyleXfs>
  <cellXfs count="73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6" fillId="0" borderId="0" xfId="0" applyFont="1" applyAlignment="1"/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3" fillId="0" borderId="1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1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14" fillId="0" borderId="0" xfId="0" applyFont="1" applyAlignment="1"/>
    <xf numFmtId="0" fontId="14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9" fillId="0" borderId="0" xfId="0" applyFont="1" applyAlignment="1"/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16" fillId="0" borderId="0" xfId="0" applyFont="1" applyAlignmen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18" fillId="0" borderId="0" xfId="1" applyFont="1"/>
    <xf numFmtId="0" fontId="7" fillId="2" borderId="0" xfId="1" applyNumberFormat="1" applyFont="1" applyFill="1" applyBorder="1" applyAlignment="1"/>
    <xf numFmtId="0" fontId="6" fillId="2" borderId="0" xfId="1" applyNumberFormat="1" applyFont="1" applyFill="1" applyAlignment="1">
      <alignment horizontal="right" wrapText="1" indent="1"/>
    </xf>
    <xf numFmtId="0" fontId="6" fillId="2" borderId="0" xfId="1" applyNumberFormat="1" applyFont="1" applyFill="1" applyBorder="1" applyAlignment="1">
      <alignment horizontal="center"/>
    </xf>
    <xf numFmtId="0" fontId="17" fillId="0" borderId="0" xfId="1" applyFont="1" applyAlignment="1"/>
    <xf numFmtId="0" fontId="17" fillId="0" borderId="0" xfId="1" applyFont="1" applyAlignment="1">
      <alignment horizontal="right" indent="1"/>
    </xf>
    <xf numFmtId="0" fontId="17" fillId="0" borderId="0" xfId="1" applyFont="1" applyBorder="1" applyAlignment="1">
      <alignment horizontal="right" indent="1"/>
    </xf>
    <xf numFmtId="0" fontId="6" fillId="2" borderId="0" xfId="1" applyNumberFormat="1" applyFont="1" applyFill="1" applyAlignment="1">
      <alignment horizontal="right" indent="1"/>
    </xf>
    <xf numFmtId="0" fontId="6" fillId="2" borderId="0" xfId="1" applyNumberFormat="1" applyFont="1" applyFill="1" applyAlignment="1">
      <alignment wrapText="1"/>
    </xf>
    <xf numFmtId="0" fontId="6" fillId="2" borderId="11" xfId="1" applyNumberFormat="1" applyFont="1" applyFill="1" applyBorder="1" applyAlignment="1">
      <alignment horizontal="left" wrapText="1"/>
    </xf>
    <xf numFmtId="0" fontId="6" fillId="2" borderId="0" xfId="1" applyNumberFormat="1" applyFont="1" applyFill="1" applyBorder="1" applyAlignment="1">
      <alignment horizontal="left" wrapText="1"/>
    </xf>
    <xf numFmtId="0" fontId="6" fillId="2" borderId="0" xfId="1" applyNumberFormat="1" applyFont="1" applyFill="1" applyBorder="1" applyAlignment="1"/>
    <xf numFmtId="0" fontId="6" fillId="2" borderId="0" xfId="1" applyNumberFormat="1" applyFont="1" applyFill="1"/>
    <xf numFmtId="0" fontId="7" fillId="2" borderId="0" xfId="1" applyNumberFormat="1" applyFont="1" applyFill="1" applyBorder="1" applyAlignment="1">
      <alignment horizontal="right" indent="1"/>
    </xf>
    <xf numFmtId="0" fontId="6" fillId="0" borderId="0" xfId="0" applyNumberFormat="1" applyFont="1" applyFill="1" applyAlignment="1"/>
    <xf numFmtId="0" fontId="6" fillId="0" borderId="0" xfId="1" applyNumberFormat="1" applyFont="1" applyFill="1"/>
    <xf numFmtId="0" fontId="18" fillId="0" borderId="0" xfId="1" applyFont="1" applyFill="1"/>
    <xf numFmtId="0" fontId="7" fillId="0" borderId="0" xfId="1" applyNumberFormat="1" applyFont="1" applyFill="1" applyBorder="1" applyAlignment="1"/>
    <xf numFmtId="0" fontId="6" fillId="0" borderId="0" xfId="1" applyNumberFormat="1" applyFont="1" applyFill="1" applyBorder="1" applyAlignment="1">
      <alignment horizontal="right" indent="1"/>
    </xf>
    <xf numFmtId="0" fontId="6" fillId="2" borderId="0" xfId="1" applyNumberFormat="1" applyFont="1" applyFill="1" applyAlignment="1">
      <alignment horizontal="right"/>
    </xf>
    <xf numFmtId="49" fontId="6" fillId="0" borderId="12" xfId="1" applyNumberFormat="1" applyFont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14" fillId="0" borderId="22" xfId="1" applyFont="1" applyBorder="1" applyAlignment="1">
      <alignment horizontal="center" wrapText="1"/>
    </xf>
    <xf numFmtId="0" fontId="14" fillId="0" borderId="21" xfId="1" applyFont="1" applyBorder="1" applyAlignment="1">
      <alignment horizontal="center" wrapText="1"/>
    </xf>
    <xf numFmtId="0" fontId="14" fillId="0" borderId="2" xfId="1" applyFont="1" applyBorder="1" applyAlignment="1">
      <alignment horizontal="center" wrapText="1"/>
    </xf>
    <xf numFmtId="0" fontId="14" fillId="0" borderId="25" xfId="1" applyFont="1" applyBorder="1" applyAlignment="1">
      <alignment horizontal="center" wrapText="1"/>
    </xf>
    <xf numFmtId="4" fontId="6" fillId="0" borderId="4" xfId="1" applyNumberFormat="1" applyFont="1" applyBorder="1" applyAlignment="1">
      <alignment horizontal="center"/>
    </xf>
    <xf numFmtId="4" fontId="6" fillId="0" borderId="4" xfId="1" applyNumberFormat="1" applyFont="1" applyBorder="1" applyAlignment="1"/>
    <xf numFmtId="0" fontId="6" fillId="0" borderId="4" xfId="1" applyFont="1" applyBorder="1" applyAlignment="1"/>
    <xf numFmtId="0" fontId="6" fillId="0" borderId="5" xfId="1" applyFont="1" applyBorder="1" applyAlignment="1"/>
    <xf numFmtId="4" fontId="6" fillId="0" borderId="1" xfId="1" applyNumberFormat="1" applyFont="1" applyBorder="1" applyAlignment="1">
      <alignment wrapText="1"/>
    </xf>
    <xf numFmtId="0" fontId="6" fillId="0" borderId="1" xfId="1" applyFont="1" applyBorder="1" applyAlignment="1">
      <alignment wrapText="1"/>
    </xf>
    <xf numFmtId="0" fontId="6" fillId="0" borderId="1" xfId="1" applyFont="1" applyBorder="1" applyAlignment="1"/>
    <xf numFmtId="0" fontId="6" fillId="0" borderId="7" xfId="1" applyFont="1" applyBorder="1" applyAlignment="1"/>
    <xf numFmtId="4" fontId="6" fillId="0" borderId="1" xfId="1" applyNumberFormat="1" applyFont="1" applyBorder="1" applyAlignment="1">
      <alignment horizontal="center" wrapText="1"/>
    </xf>
    <xf numFmtId="0" fontId="6" fillId="0" borderId="1" xfId="1" applyFont="1" applyBorder="1" applyAlignment="1">
      <alignment horizontal="center" wrapText="1"/>
    </xf>
    <xf numFmtId="0" fontId="6" fillId="0" borderId="7" xfId="1" applyFont="1" applyBorder="1" applyAlignment="1">
      <alignment horizontal="center" wrapText="1"/>
    </xf>
    <xf numFmtId="0" fontId="7" fillId="0" borderId="8" xfId="1" applyFont="1" applyBorder="1" applyAlignment="1">
      <alignment horizontal="center" wrapText="1"/>
    </xf>
    <xf numFmtId="4" fontId="6" fillId="0" borderId="9" xfId="1" applyNumberFormat="1" applyFont="1" applyBorder="1" applyAlignment="1">
      <alignment horizontal="center"/>
    </xf>
    <xf numFmtId="4" fontId="6" fillId="0" borderId="9" xfId="1" applyNumberFormat="1" applyFont="1" applyBorder="1" applyAlignment="1"/>
    <xf numFmtId="0" fontId="6" fillId="0" borderId="9" xfId="1" applyFont="1" applyBorder="1" applyAlignment="1"/>
    <xf numFmtId="0" fontId="6" fillId="0" borderId="9" xfId="1" applyFont="1" applyBorder="1" applyAlignment="1">
      <alignment horizontal="center"/>
    </xf>
    <xf numFmtId="0" fontId="6" fillId="0" borderId="10" xfId="1" applyFont="1" applyBorder="1"/>
    <xf numFmtId="0" fontId="18" fillId="2" borderId="0" xfId="0" applyFont="1" applyFill="1" applyBorder="1" applyAlignment="1">
      <alignment horizontal="center" vertical="center" wrapText="1"/>
    </xf>
    <xf numFmtId="0" fontId="19" fillId="0" borderId="0" xfId="0" applyFont="1"/>
    <xf numFmtId="0" fontId="18" fillId="2" borderId="0" xfId="0" applyFont="1" applyFill="1" applyBorder="1" applyAlignment="1">
      <alignment horizontal="left" vertical="center" wrapText="1"/>
    </xf>
    <xf numFmtId="49" fontId="20" fillId="2" borderId="0" xfId="0" applyNumberFormat="1" applyFont="1" applyFill="1" applyBorder="1" applyAlignment="1">
      <alignment horizontal="center" vertical="top" wrapText="1"/>
    </xf>
    <xf numFmtId="0" fontId="19" fillId="0" borderId="0" xfId="0" applyFont="1" applyBorder="1" applyAlignment="1">
      <alignment horizontal="center"/>
    </xf>
    <xf numFmtId="0" fontId="18" fillId="2" borderId="0" xfId="0" applyFont="1" applyFill="1" applyBorder="1" applyAlignment="1">
      <alignment vertical="center" wrapText="1"/>
    </xf>
    <xf numFmtId="0" fontId="18" fillId="2" borderId="0" xfId="0" applyFont="1" applyFill="1" applyAlignment="1">
      <alignment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0" fontId="14" fillId="0" borderId="36" xfId="1" applyFont="1" applyBorder="1" applyAlignment="1">
      <alignment horizontal="center" wrapText="1"/>
    </xf>
    <xf numFmtId="0" fontId="14" fillId="0" borderId="9" xfId="1" applyFont="1" applyBorder="1" applyAlignment="1">
      <alignment horizontal="center" wrapText="1"/>
    </xf>
    <xf numFmtId="0" fontId="6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3" fillId="0" borderId="1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49" fontId="6" fillId="0" borderId="0" xfId="0" applyNumberFormat="1" applyFont="1" applyAlignment="1">
      <alignment horizontal="center"/>
    </xf>
    <xf numFmtId="0" fontId="6" fillId="0" borderId="0" xfId="0" applyFont="1" applyFill="1" applyAlignment="1">
      <alignment horizontal="left"/>
    </xf>
    <xf numFmtId="0" fontId="6" fillId="0" borderId="0" xfId="0" applyFont="1" applyFill="1" applyAlignment="1">
      <alignment horizontal="center" wrapText="1"/>
    </xf>
    <xf numFmtId="43" fontId="6" fillId="0" borderId="0" xfId="2" applyFont="1" applyFill="1" applyAlignment="1">
      <alignment horizontal="center"/>
    </xf>
    <xf numFmtId="43" fontId="6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2" fillId="0" borderId="0" xfId="3"/>
    <xf numFmtId="0" fontId="6" fillId="2" borderId="0" xfId="3" applyFont="1" applyFill="1"/>
    <xf numFmtId="49" fontId="6" fillId="2" borderId="0" xfId="3" applyNumberFormat="1" applyFont="1" applyFill="1"/>
    <xf numFmtId="0" fontId="7" fillId="2" borderId="0" xfId="3" applyNumberFormat="1" applyFont="1" applyFill="1" applyBorder="1" applyAlignment="1"/>
    <xf numFmtId="0" fontId="7" fillId="2" borderId="21" xfId="3" applyNumberFormat="1" applyFont="1" applyFill="1" applyBorder="1" applyAlignment="1"/>
    <xf numFmtId="0" fontId="6" fillId="2" borderId="2" xfId="3" applyNumberFormat="1" applyFont="1" applyFill="1" applyBorder="1" applyAlignment="1">
      <alignment horizontal="center"/>
    </xf>
    <xf numFmtId="0" fontId="6" fillId="2" borderId="0" xfId="3" applyNumberFormat="1" applyFont="1" applyFill="1" applyAlignment="1">
      <alignment horizontal="right" wrapText="1" indent="1"/>
    </xf>
    <xf numFmtId="14" fontId="6" fillId="2" borderId="40" xfId="3" applyNumberFormat="1" applyFont="1" applyFill="1" applyBorder="1" applyAlignment="1">
      <alignment horizontal="center"/>
    </xf>
    <xf numFmtId="0" fontId="6" fillId="2" borderId="0" xfId="3" applyNumberFormat="1" applyFont="1" applyFill="1" applyBorder="1" applyAlignment="1">
      <alignment horizontal="center"/>
    </xf>
    <xf numFmtId="0" fontId="6" fillId="2" borderId="0" xfId="3" applyNumberFormat="1" applyFont="1" applyFill="1" applyAlignment="1">
      <alignment horizontal="right" indent="1"/>
    </xf>
    <xf numFmtId="0" fontId="6" fillId="2" borderId="0" xfId="3" applyNumberFormat="1" applyFont="1" applyFill="1" applyAlignment="1">
      <alignment wrapText="1"/>
    </xf>
    <xf numFmtId="0" fontId="6" fillId="2" borderId="42" xfId="3" applyNumberFormat="1" applyFont="1" applyFill="1" applyBorder="1" applyAlignment="1">
      <alignment horizontal="center"/>
    </xf>
    <xf numFmtId="0" fontId="6" fillId="2" borderId="0" xfId="3" applyNumberFormat="1" applyFont="1" applyFill="1"/>
    <xf numFmtId="0" fontId="6" fillId="2" borderId="0" xfId="3" applyNumberFormat="1" applyFont="1" applyFill="1" applyBorder="1" applyAlignment="1">
      <alignment horizontal="right"/>
    </xf>
    <xf numFmtId="0" fontId="6" fillId="2" borderId="0" xfId="3" applyFont="1" applyFill="1" applyBorder="1"/>
    <xf numFmtId="0" fontId="6" fillId="2" borderId="0" xfId="3" applyNumberFormat="1" applyFont="1" applyFill="1" applyAlignment="1"/>
    <xf numFmtId="0" fontId="6" fillId="2" borderId="0" xfId="3" applyNumberFormat="1" applyFont="1" applyFill="1" applyAlignment="1">
      <alignment horizontal="center" vertical="center"/>
    </xf>
    <xf numFmtId="0" fontId="6" fillId="2" borderId="43" xfId="3" applyNumberFormat="1" applyFont="1" applyFill="1" applyBorder="1" applyAlignment="1">
      <alignment horizontal="center"/>
    </xf>
    <xf numFmtId="0" fontId="19" fillId="0" borderId="0" xfId="3" applyFont="1"/>
    <xf numFmtId="49" fontId="14" fillId="2" borderId="17" xfId="3" applyNumberFormat="1" applyFont="1" applyFill="1" applyBorder="1" applyAlignment="1">
      <alignment horizontal="center" vertical="center" wrapText="1"/>
    </xf>
    <xf numFmtId="49" fontId="14" fillId="2" borderId="2" xfId="3" applyNumberFormat="1" applyFont="1" applyFill="1" applyBorder="1" applyAlignment="1">
      <alignment horizontal="center" vertical="center" wrapText="1"/>
    </xf>
    <xf numFmtId="49" fontId="14" fillId="2" borderId="15" xfId="3" applyNumberFormat="1" applyFont="1" applyFill="1" applyBorder="1" applyAlignment="1">
      <alignment horizontal="center" vertical="center" wrapText="1"/>
    </xf>
    <xf numFmtId="49" fontId="6" fillId="2" borderId="1" xfId="3" applyNumberFormat="1" applyFont="1" applyFill="1" applyBorder="1" applyAlignment="1">
      <alignment horizontal="center" vertical="center" wrapText="1"/>
    </xf>
    <xf numFmtId="49" fontId="6" fillId="2" borderId="0" xfId="3" applyNumberFormat="1" applyFont="1" applyFill="1" applyBorder="1" applyAlignment="1">
      <alignment horizontal="left" wrapText="1"/>
    </xf>
    <xf numFmtId="0" fontId="6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right"/>
    </xf>
    <xf numFmtId="49" fontId="6" fillId="2" borderId="41" xfId="3" applyNumberFormat="1" applyFont="1" applyFill="1" applyBorder="1" applyAlignment="1">
      <alignment horizontal="center"/>
    </xf>
    <xf numFmtId="49" fontId="6" fillId="2" borderId="42" xfId="3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10" fontId="6" fillId="2" borderId="1" xfId="4" applyNumberFormat="1" applyFont="1" applyFill="1" applyBorder="1" applyAlignment="1">
      <alignment horizontal="center" vertical="center" wrapText="1"/>
    </xf>
    <xf numFmtId="1" fontId="6" fillId="2" borderId="1" xfId="3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166" fontId="6" fillId="2" borderId="1" xfId="3" applyNumberFormat="1" applyFont="1" applyFill="1" applyBorder="1" applyAlignment="1">
      <alignment horizontal="center" vertical="center" wrapText="1"/>
    </xf>
    <xf numFmtId="167" fontId="6" fillId="2" borderId="1" xfId="4" applyNumberFormat="1" applyFont="1" applyFill="1" applyBorder="1" applyAlignment="1">
      <alignment horizontal="center" vertical="center" wrapText="1"/>
    </xf>
    <xf numFmtId="168" fontId="6" fillId="2" borderId="1" xfId="4" applyNumberFormat="1" applyFont="1" applyFill="1" applyBorder="1" applyAlignment="1">
      <alignment horizontal="center" vertical="center" wrapText="1"/>
    </xf>
    <xf numFmtId="0" fontId="6" fillId="0" borderId="44" xfId="1" applyFont="1" applyBorder="1" applyAlignment="1">
      <alignment horizontal="center"/>
    </xf>
    <xf numFmtId="0" fontId="6" fillId="0" borderId="14" xfId="1" applyFont="1" applyBorder="1" applyAlignment="1">
      <alignment horizontal="center"/>
    </xf>
    <xf numFmtId="0" fontId="6" fillId="0" borderId="14" xfId="1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21" fillId="0" borderId="0" xfId="6" applyFont="1"/>
    <xf numFmtId="0" fontId="15" fillId="2" borderId="0" xfId="6" applyFont="1" applyFill="1" applyBorder="1" applyAlignment="1">
      <alignment horizontal="left" wrapText="1" indent="2"/>
    </xf>
    <xf numFmtId="49" fontId="4" fillId="2" borderId="0" xfId="6" applyNumberFormat="1" applyFont="1" applyFill="1" applyBorder="1" applyAlignment="1">
      <alignment horizontal="center"/>
    </xf>
    <xf numFmtId="0" fontId="4" fillId="2" borderId="0" xfId="6" applyFont="1" applyFill="1" applyBorder="1" applyAlignment="1">
      <alignment horizontal="center"/>
    </xf>
    <xf numFmtId="4" fontId="4" fillId="2" borderId="0" xfId="6" applyNumberFormat="1" applyFont="1" applyFill="1" applyBorder="1" applyAlignment="1"/>
    <xf numFmtId="0" fontId="21" fillId="0" borderId="0" xfId="6" applyFont="1" applyBorder="1"/>
    <xf numFmtId="0" fontId="20" fillId="0" borderId="0" xfId="6" applyFont="1"/>
    <xf numFmtId="0" fontId="6" fillId="2" borderId="1" xfId="6" applyFont="1" applyFill="1" applyBorder="1" applyAlignment="1">
      <alignment horizontal="left" wrapText="1"/>
    </xf>
    <xf numFmtId="49" fontId="6" fillId="2" borderId="1" xfId="6" applyNumberFormat="1" applyFont="1" applyFill="1" applyBorder="1" applyAlignment="1">
      <alignment horizontal="center"/>
    </xf>
    <xf numFmtId="165" fontId="6" fillId="2" borderId="1" xfId="6" applyNumberFormat="1" applyFont="1" applyFill="1" applyBorder="1" applyAlignment="1">
      <alignment horizontal="center" vertical="center" wrapText="1"/>
    </xf>
    <xf numFmtId="10" fontId="6" fillId="2" borderId="1" xfId="6" applyNumberFormat="1" applyFont="1" applyFill="1" applyBorder="1" applyAlignment="1">
      <alignment horizontal="center" vertical="center" wrapText="1"/>
    </xf>
    <xf numFmtId="0" fontId="18" fillId="2" borderId="1" xfId="6" applyFont="1" applyFill="1" applyBorder="1"/>
    <xf numFmtId="0" fontId="6" fillId="2" borderId="1" xfId="6" applyFont="1" applyFill="1" applyBorder="1" applyAlignment="1">
      <alignment horizontal="left" wrapText="1" indent="2"/>
    </xf>
    <xf numFmtId="0" fontId="7" fillId="2" borderId="32" xfId="6" applyFont="1" applyFill="1" applyBorder="1" applyAlignment="1">
      <alignment horizontal="right" wrapText="1" indent="1"/>
    </xf>
    <xf numFmtId="0" fontId="6" fillId="2" borderId="0" xfId="6" applyFont="1" applyFill="1"/>
    <xf numFmtId="49" fontId="6" fillId="2" borderId="0" xfId="6" applyNumberFormat="1" applyFont="1" applyFill="1"/>
    <xf numFmtId="0" fontId="21" fillId="2" borderId="0" xfId="6" applyFont="1" applyFill="1"/>
    <xf numFmtId="0" fontId="18" fillId="2" borderId="0" xfId="6" applyFont="1" applyFill="1" applyBorder="1" applyAlignment="1">
      <alignment horizontal="center" vertical="center" wrapText="1"/>
    </xf>
    <xf numFmtId="0" fontId="19" fillId="2" borderId="0" xfId="6" applyFont="1" applyFill="1" applyBorder="1" applyAlignment="1"/>
    <xf numFmtId="0" fontId="18" fillId="2" borderId="0" xfId="6" applyFont="1" applyFill="1" applyBorder="1" applyAlignment="1">
      <alignment horizontal="left" vertical="center" wrapText="1"/>
    </xf>
    <xf numFmtId="49" fontId="20" fillId="2" borderId="0" xfId="6" applyNumberFormat="1" applyFont="1" applyFill="1" applyBorder="1" applyAlignment="1">
      <alignment vertical="top" wrapText="1"/>
    </xf>
    <xf numFmtId="0" fontId="20" fillId="2" borderId="0" xfId="6" applyFont="1" applyFill="1" applyBorder="1" applyAlignment="1">
      <alignment vertical="top" wrapText="1"/>
    </xf>
    <xf numFmtId="49" fontId="20" fillId="2" borderId="0" xfId="6" applyNumberFormat="1" applyFont="1" applyFill="1" applyBorder="1" applyAlignment="1">
      <alignment horizontal="center" vertical="top" wrapText="1"/>
    </xf>
    <xf numFmtId="49" fontId="18" fillId="2" borderId="0" xfId="6" applyNumberFormat="1" applyFont="1" applyFill="1" applyBorder="1" applyAlignment="1">
      <alignment vertical="center" wrapText="1"/>
    </xf>
    <xf numFmtId="0" fontId="18" fillId="2" borderId="0" xfId="6" applyFont="1" applyFill="1" applyBorder="1" applyAlignment="1">
      <alignment vertical="center" wrapText="1"/>
    </xf>
    <xf numFmtId="0" fontId="19" fillId="0" borderId="0" xfId="6" applyFont="1" applyBorder="1" applyAlignment="1">
      <alignment horizontal="center"/>
    </xf>
    <xf numFmtId="49" fontId="18" fillId="2" borderId="0" xfId="6" applyNumberFormat="1" applyFont="1" applyFill="1" applyAlignment="1">
      <alignment vertical="center" wrapText="1"/>
    </xf>
    <xf numFmtId="0" fontId="19" fillId="0" borderId="0" xfId="6" applyFont="1"/>
    <xf numFmtId="0" fontId="6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/>
    </xf>
    <xf numFmtId="0" fontId="3" fillId="2" borderId="0" xfId="0" applyFont="1" applyFill="1" applyAlignment="1"/>
    <xf numFmtId="49" fontId="14" fillId="2" borderId="1" xfId="6" applyNumberFormat="1" applyFont="1" applyFill="1" applyBorder="1" applyAlignment="1">
      <alignment horizontal="center" vertical="center" wrapText="1"/>
    </xf>
    <xf numFmtId="0" fontId="23" fillId="2" borderId="1" xfId="5" applyFont="1" applyFill="1" applyBorder="1" applyAlignment="1">
      <alignment horizontal="center" vertical="center" wrapText="1"/>
    </xf>
    <xf numFmtId="49" fontId="6" fillId="2" borderId="1" xfId="3" applyNumberFormat="1" applyFont="1" applyFill="1" applyBorder="1" applyAlignment="1">
      <alignment horizontal="center" wrapText="1"/>
    </xf>
    <xf numFmtId="165" fontId="6" fillId="2" borderId="1" xfId="3" applyNumberFormat="1" applyFont="1" applyFill="1" applyBorder="1" applyAlignment="1">
      <alignment horizontal="center" vertical="center" wrapText="1"/>
    </xf>
    <xf numFmtId="49" fontId="6" fillId="0" borderId="1" xfId="3" applyNumberFormat="1" applyFont="1" applyFill="1" applyBorder="1" applyAlignment="1">
      <alignment horizontal="center" wrapText="1"/>
    </xf>
    <xf numFmtId="165" fontId="21" fillId="2" borderId="0" xfId="6" applyNumberFormat="1" applyFont="1" applyFill="1"/>
    <xf numFmtId="165" fontId="21" fillId="0" borderId="0" xfId="6" applyNumberFormat="1" applyFont="1"/>
    <xf numFmtId="165" fontId="19" fillId="2" borderId="0" xfId="6" applyNumberFormat="1" applyFont="1" applyFill="1" applyBorder="1" applyAlignment="1"/>
    <xf numFmtId="49" fontId="6" fillId="2" borderId="2" xfId="6" applyNumberFormat="1" applyFont="1" applyFill="1" applyBorder="1" applyAlignment="1">
      <alignment horizontal="center"/>
    </xf>
    <xf numFmtId="165" fontId="6" fillId="2" borderId="2" xfId="6" applyNumberFormat="1" applyFont="1" applyFill="1" applyBorder="1" applyAlignment="1">
      <alignment horizontal="center" vertical="center" wrapText="1"/>
    </xf>
    <xf numFmtId="10" fontId="6" fillId="2" borderId="2" xfId="6" applyNumberFormat="1" applyFont="1" applyFill="1" applyBorder="1" applyAlignment="1">
      <alignment horizontal="center" vertical="center" wrapText="1"/>
    </xf>
    <xf numFmtId="0" fontId="18" fillId="2" borderId="2" xfId="6" applyFont="1" applyFill="1" applyBorder="1"/>
    <xf numFmtId="49" fontId="6" fillId="2" borderId="45" xfId="6" applyNumberFormat="1" applyFont="1" applyFill="1" applyBorder="1" applyAlignment="1">
      <alignment horizontal="center"/>
    </xf>
    <xf numFmtId="165" fontId="6" fillId="2" borderId="46" xfId="6" applyNumberFormat="1" applyFont="1" applyFill="1" applyBorder="1" applyAlignment="1">
      <alignment horizontal="center" vertical="center" wrapText="1"/>
    </xf>
    <xf numFmtId="9" fontId="18" fillId="2" borderId="46" xfId="6" applyNumberFormat="1" applyFont="1" applyFill="1" applyBorder="1" applyAlignment="1">
      <alignment horizontal="center"/>
    </xf>
    <xf numFmtId="0" fontId="18" fillId="2" borderId="46" xfId="6" applyFont="1" applyFill="1" applyBorder="1" applyAlignment="1">
      <alignment horizontal="center"/>
    </xf>
    <xf numFmtId="9" fontId="18" fillId="2" borderId="47" xfId="6" applyNumberFormat="1" applyFont="1" applyFill="1" applyBorder="1" applyAlignment="1">
      <alignment horizontal="center"/>
    </xf>
    <xf numFmtId="49" fontId="6" fillId="2" borderId="2" xfId="3" applyNumberFormat="1" applyFont="1" applyFill="1" applyBorder="1" applyAlignment="1">
      <alignment horizontal="center" wrapText="1"/>
    </xf>
    <xf numFmtId="165" fontId="6" fillId="2" borderId="2" xfId="3" applyNumberFormat="1" applyFont="1" applyFill="1" applyBorder="1" applyAlignment="1">
      <alignment horizontal="center" vertical="center" wrapText="1"/>
    </xf>
    <xf numFmtId="1" fontId="6" fillId="2" borderId="2" xfId="3" applyNumberFormat="1" applyFont="1" applyFill="1" applyBorder="1" applyAlignment="1">
      <alignment horizontal="center" vertical="center" wrapText="1"/>
    </xf>
    <xf numFmtId="167" fontId="6" fillId="2" borderId="2" xfId="4" applyNumberFormat="1" applyFont="1" applyFill="1" applyBorder="1" applyAlignment="1">
      <alignment horizontal="center" vertical="center" wrapText="1"/>
    </xf>
    <xf numFmtId="49" fontId="6" fillId="2" borderId="48" xfId="3" applyNumberFormat="1" applyFont="1" applyFill="1" applyBorder="1" applyAlignment="1">
      <alignment horizontal="center" wrapText="1"/>
    </xf>
    <xf numFmtId="165" fontId="6" fillId="2" borderId="46" xfId="3" applyNumberFormat="1" applyFont="1" applyFill="1" applyBorder="1" applyAlignment="1">
      <alignment horizontal="center" vertical="center" wrapText="1"/>
    </xf>
    <xf numFmtId="0" fontId="6" fillId="2" borderId="46" xfId="3" applyFont="1" applyFill="1" applyBorder="1" applyAlignment="1">
      <alignment horizontal="center" vertical="center" wrapText="1"/>
    </xf>
    <xf numFmtId="9" fontId="18" fillId="0" borderId="47" xfId="3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6" fillId="2" borderId="18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49" fontId="6" fillId="2" borderId="18" xfId="0" applyNumberFormat="1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  <xf numFmtId="49" fontId="6" fillId="2" borderId="19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4" fillId="0" borderId="4" xfId="1" applyFont="1" applyBorder="1" applyAlignment="1"/>
    <xf numFmtId="0" fontId="24" fillId="0" borderId="1" xfId="1" applyFont="1" applyBorder="1" applyAlignment="1">
      <alignment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right"/>
    </xf>
    <xf numFmtId="0" fontId="6" fillId="2" borderId="0" xfId="0" applyFont="1" applyFill="1" applyAlignment="1"/>
    <xf numFmtId="0" fontId="10" fillId="2" borderId="0" xfId="0" applyFont="1" applyFill="1" applyAlignment="1">
      <alignment horizontal="center"/>
    </xf>
    <xf numFmtId="0" fontId="6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3" fillId="0" borderId="1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right"/>
    </xf>
    <xf numFmtId="0" fontId="8" fillId="0" borderId="0" xfId="0" applyFont="1" applyFill="1" applyAlignment="1">
      <alignment horizontal="center"/>
    </xf>
    <xf numFmtId="0" fontId="6" fillId="0" borderId="0" xfId="0" applyFont="1" applyAlignment="1">
      <alignment horizontal="left"/>
    </xf>
    <xf numFmtId="4" fontId="6" fillId="0" borderId="1" xfId="1" applyNumberFormat="1" applyFont="1" applyFill="1" applyBorder="1" applyAlignment="1">
      <alignment horizontal="center"/>
    </xf>
    <xf numFmtId="4" fontId="6" fillId="0" borderId="1" xfId="1" applyNumberFormat="1" applyFont="1" applyFill="1" applyBorder="1" applyAlignment="1">
      <alignment wrapText="1"/>
    </xf>
    <xf numFmtId="0" fontId="6" fillId="0" borderId="1" xfId="1" applyFont="1" applyFill="1" applyBorder="1" applyAlignment="1">
      <alignment wrapText="1"/>
    </xf>
    <xf numFmtId="4" fontId="6" fillId="0" borderId="1" xfId="1" applyNumberFormat="1" applyFont="1" applyFill="1" applyBorder="1" applyAlignment="1">
      <alignment horizontal="center" wrapText="1"/>
    </xf>
    <xf numFmtId="4" fontId="6" fillId="0" borderId="0" xfId="0" applyNumberFormat="1" applyFont="1" applyAlignment="1">
      <alignment horizontal="center"/>
    </xf>
    <xf numFmtId="43" fontId="6" fillId="0" borderId="0" xfId="0" applyNumberFormat="1" applyFont="1" applyAlignment="1">
      <alignment horizontal="center"/>
    </xf>
    <xf numFmtId="43" fontId="3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6" fillId="0" borderId="11" xfId="0" applyFont="1" applyBorder="1" applyAlignment="1">
      <alignment horizontal="left"/>
    </xf>
    <xf numFmtId="0" fontId="6" fillId="0" borderId="13" xfId="0" applyFont="1" applyBorder="1" applyAlignment="1">
      <alignment horizontal="left"/>
    </xf>
    <xf numFmtId="0" fontId="6" fillId="0" borderId="11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49" fontId="6" fillId="0" borderId="7" xfId="0" applyNumberFormat="1" applyFont="1" applyBorder="1" applyAlignment="1">
      <alignment horizontal="center"/>
    </xf>
    <xf numFmtId="49" fontId="6" fillId="0" borderId="8" xfId="0" applyNumberFormat="1" applyFont="1" applyBorder="1" applyAlignment="1">
      <alignment horizontal="center"/>
    </xf>
    <xf numFmtId="49" fontId="6" fillId="0" borderId="9" xfId="0" applyNumberFormat="1" applyFont="1" applyBorder="1" applyAlignment="1">
      <alignment horizontal="center"/>
    </xf>
    <xf numFmtId="49" fontId="6" fillId="0" borderId="10" xfId="0" applyNumberFormat="1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49" fontId="6" fillId="0" borderId="27" xfId="0" applyNumberFormat="1" applyFont="1" applyBorder="1" applyAlignment="1">
      <alignment horizontal="center"/>
    </xf>
    <xf numFmtId="49" fontId="6" fillId="0" borderId="15" xfId="0" applyNumberFormat="1" applyFont="1" applyBorder="1" applyAlignment="1">
      <alignment horizontal="center"/>
    </xf>
    <xf numFmtId="49" fontId="6" fillId="0" borderId="26" xfId="0" applyNumberFormat="1" applyFont="1" applyBorder="1" applyAlignment="1">
      <alignment horizontal="center"/>
    </xf>
    <xf numFmtId="49" fontId="6" fillId="0" borderId="31" xfId="0" applyNumberFormat="1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49" fontId="6" fillId="0" borderId="32" xfId="0" applyNumberFormat="1" applyFont="1" applyBorder="1" applyAlignment="1">
      <alignment horizontal="center"/>
    </xf>
    <xf numFmtId="49" fontId="6" fillId="0" borderId="28" xfId="0" applyNumberFormat="1" applyFont="1" applyBorder="1" applyAlignment="1">
      <alignment horizontal="center"/>
    </xf>
    <xf numFmtId="49" fontId="6" fillId="0" borderId="29" xfId="0" applyNumberFormat="1" applyFont="1" applyBorder="1" applyAlignment="1">
      <alignment horizontal="center"/>
    </xf>
    <xf numFmtId="0" fontId="6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49" fontId="6" fillId="0" borderId="11" xfId="0" applyNumberFormat="1" applyFont="1" applyBorder="1" applyAlignment="1">
      <alignment horizontal="left"/>
    </xf>
    <xf numFmtId="0" fontId="5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49" fontId="6" fillId="0" borderId="5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2" borderId="11" xfId="3" applyNumberFormat="1" applyFont="1" applyFill="1" applyBorder="1" applyAlignment="1">
      <alignment horizontal="center" wrapText="1"/>
    </xf>
    <xf numFmtId="0" fontId="6" fillId="2" borderId="13" xfId="3" applyNumberFormat="1" applyFont="1" applyFill="1" applyBorder="1" applyAlignment="1">
      <alignment horizontal="center" wrapText="1"/>
    </xf>
    <xf numFmtId="0" fontId="7" fillId="2" borderId="0" xfId="3" applyFont="1" applyFill="1" applyAlignment="1">
      <alignment horizontal="center" vertical="center"/>
    </xf>
    <xf numFmtId="0" fontId="6" fillId="2" borderId="0" xfId="3" applyNumberFormat="1" applyFont="1" applyFill="1" applyBorder="1" applyAlignment="1">
      <alignment horizontal="center"/>
    </xf>
    <xf numFmtId="0" fontId="7" fillId="2" borderId="0" xfId="3" applyFont="1" applyFill="1" applyBorder="1" applyAlignment="1">
      <alignment horizontal="center" wrapText="1"/>
    </xf>
    <xf numFmtId="0" fontId="6" fillId="2" borderId="1" xfId="3" applyFont="1" applyFill="1" applyBorder="1" applyAlignment="1">
      <alignment horizontal="center" vertical="center" wrapText="1"/>
    </xf>
    <xf numFmtId="0" fontId="6" fillId="2" borderId="16" xfId="3" applyFont="1" applyFill="1" applyBorder="1" applyAlignment="1">
      <alignment horizontal="center" vertical="center" wrapText="1"/>
    </xf>
    <xf numFmtId="0" fontId="6" fillId="2" borderId="21" xfId="3" applyFont="1" applyFill="1" applyBorder="1" applyAlignment="1">
      <alignment horizontal="center" vertical="center" wrapText="1"/>
    </xf>
    <xf numFmtId="0" fontId="6" fillId="2" borderId="19" xfId="3" applyFont="1" applyFill="1" applyBorder="1" applyAlignment="1">
      <alignment horizontal="center" vertical="center" wrapText="1"/>
    </xf>
    <xf numFmtId="0" fontId="6" fillId="2" borderId="12" xfId="3" applyFont="1" applyFill="1" applyBorder="1" applyAlignment="1">
      <alignment horizontal="center" vertical="center" wrapText="1"/>
    </xf>
    <xf numFmtId="0" fontId="6" fillId="2" borderId="13" xfId="3" applyFont="1" applyFill="1" applyBorder="1" applyAlignment="1">
      <alignment horizontal="center" vertical="center" wrapText="1"/>
    </xf>
    <xf numFmtId="0" fontId="6" fillId="2" borderId="2" xfId="3" applyFont="1" applyFill="1" applyBorder="1" applyAlignment="1">
      <alignment horizontal="center" vertical="center" wrapText="1"/>
    </xf>
    <xf numFmtId="0" fontId="6" fillId="2" borderId="22" xfId="3" applyFont="1" applyFill="1" applyBorder="1" applyAlignment="1">
      <alignment horizontal="center" vertical="center" wrapText="1"/>
    </xf>
    <xf numFmtId="0" fontId="6" fillId="2" borderId="23" xfId="3" applyFont="1" applyFill="1" applyBorder="1" applyAlignment="1">
      <alignment horizontal="center" vertical="center" wrapText="1"/>
    </xf>
    <xf numFmtId="49" fontId="6" fillId="2" borderId="1" xfId="3" applyNumberFormat="1" applyFont="1" applyFill="1" applyBorder="1" applyAlignment="1">
      <alignment horizontal="left" wrapText="1"/>
    </xf>
    <xf numFmtId="49" fontId="14" fillId="2" borderId="2" xfId="3" applyNumberFormat="1" applyFont="1" applyFill="1" applyBorder="1" applyAlignment="1">
      <alignment horizontal="center" vertical="center" wrapText="1"/>
    </xf>
    <xf numFmtId="49" fontId="6" fillId="2" borderId="1" xfId="3" applyNumberFormat="1" applyFont="1" applyFill="1" applyBorder="1" applyAlignment="1">
      <alignment horizontal="left" wrapText="1" indent="2"/>
    </xf>
    <xf numFmtId="49" fontId="7" fillId="2" borderId="0" xfId="3" applyNumberFormat="1" applyFont="1" applyFill="1" applyBorder="1" applyAlignment="1">
      <alignment horizontal="right" indent="1"/>
    </xf>
    <xf numFmtId="49" fontId="7" fillId="2" borderId="32" xfId="3" applyNumberFormat="1" applyFont="1" applyFill="1" applyBorder="1" applyAlignment="1">
      <alignment horizontal="right" indent="1"/>
    </xf>
    <xf numFmtId="0" fontId="18" fillId="2" borderId="0" xfId="6" applyFont="1" applyFill="1" applyBorder="1" applyAlignment="1">
      <alignment horizontal="left" wrapText="1"/>
    </xf>
    <xf numFmtId="0" fontId="18" fillId="2" borderId="11" xfId="6" applyFont="1" applyFill="1" applyBorder="1" applyAlignment="1">
      <alignment horizontal="center" wrapText="1"/>
    </xf>
    <xf numFmtId="0" fontId="18" fillId="2" borderId="11" xfId="6" applyFont="1" applyFill="1" applyBorder="1" applyAlignment="1">
      <alignment horizontal="center"/>
    </xf>
    <xf numFmtId="0" fontId="7" fillId="2" borderId="0" xfId="6" applyFont="1" applyFill="1" applyAlignment="1">
      <alignment horizontal="center" vertical="center"/>
    </xf>
    <xf numFmtId="0" fontId="14" fillId="2" borderId="1" xfId="6" applyFont="1" applyFill="1" applyBorder="1" applyAlignment="1">
      <alignment horizontal="center" vertical="center" wrapText="1"/>
    </xf>
    <xf numFmtId="49" fontId="14" fillId="2" borderId="1" xfId="6" applyNumberFormat="1" applyFont="1" applyFill="1" applyBorder="1" applyAlignment="1">
      <alignment horizontal="center" vertical="center" wrapText="1"/>
    </xf>
    <xf numFmtId="4" fontId="14" fillId="2" borderId="1" xfId="6" applyNumberFormat="1" applyFont="1" applyFill="1" applyBorder="1" applyAlignment="1">
      <alignment horizontal="center"/>
    </xf>
    <xf numFmtId="0" fontId="23" fillId="2" borderId="1" xfId="5" applyFont="1" applyFill="1" applyBorder="1" applyAlignment="1">
      <alignment horizontal="center" vertical="center" wrapText="1"/>
    </xf>
    <xf numFmtId="0" fontId="23" fillId="2" borderId="1" xfId="6" applyFont="1" applyFill="1" applyBorder="1" applyAlignment="1">
      <alignment horizontal="center" vertical="center"/>
    </xf>
    <xf numFmtId="0" fontId="20" fillId="2" borderId="15" xfId="6" applyFont="1" applyFill="1" applyBorder="1" applyAlignment="1">
      <alignment horizontal="center" vertical="top" wrapText="1"/>
    </xf>
    <xf numFmtId="0" fontId="18" fillId="2" borderId="11" xfId="6" applyFont="1" applyFill="1" applyBorder="1" applyAlignment="1">
      <alignment horizontal="center" vertical="center" wrapText="1"/>
    </xf>
    <xf numFmtId="0" fontId="18" fillId="0" borderId="11" xfId="6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0" xfId="0" applyFont="1" applyAlignment="1">
      <alignment horizontal="right"/>
    </xf>
    <xf numFmtId="49" fontId="3" fillId="0" borderId="11" xfId="0" applyNumberFormat="1" applyFont="1" applyBorder="1" applyAlignment="1">
      <alignment horizontal="left"/>
    </xf>
    <xf numFmtId="0" fontId="6" fillId="2" borderId="1" xfId="0" applyFont="1" applyFill="1" applyBorder="1" applyAlignment="1">
      <alignment horizontal="left"/>
    </xf>
    <xf numFmtId="49" fontId="6" fillId="2" borderId="1" xfId="0" applyNumberFormat="1" applyFont="1" applyFill="1" applyBorder="1" applyAlignment="1">
      <alignment horizontal="left"/>
    </xf>
    <xf numFmtId="49" fontId="6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right"/>
    </xf>
    <xf numFmtId="4" fontId="6" fillId="2" borderId="1" xfId="0" applyNumberFormat="1" applyFont="1" applyFill="1" applyBorder="1" applyAlignment="1">
      <alignment horizontal="right"/>
    </xf>
    <xf numFmtId="49" fontId="6" fillId="2" borderId="17" xfId="0" applyNumberFormat="1" applyFont="1" applyFill="1" applyBorder="1" applyAlignment="1">
      <alignment horizontal="center" vertical="center" wrapText="1"/>
    </xf>
    <xf numFmtId="49" fontId="6" fillId="2" borderId="15" xfId="0" applyNumberFormat="1" applyFont="1" applyFill="1" applyBorder="1" applyAlignment="1">
      <alignment horizontal="center" vertical="center" wrapText="1"/>
    </xf>
    <xf numFmtId="49" fontId="6" fillId="2" borderId="16" xfId="0" applyNumberFormat="1" applyFont="1" applyFill="1" applyBorder="1" applyAlignment="1">
      <alignment horizontal="center" vertical="center" wrapText="1"/>
    </xf>
    <xf numFmtId="49" fontId="6" fillId="2" borderId="20" xfId="0" applyNumberFormat="1" applyFont="1" applyFill="1" applyBorder="1" applyAlignment="1">
      <alignment horizontal="center" vertical="center" wrapText="1"/>
    </xf>
    <xf numFmtId="49" fontId="6" fillId="2" borderId="0" xfId="0" applyNumberFormat="1" applyFont="1" applyFill="1" applyBorder="1" applyAlignment="1">
      <alignment horizontal="center" vertical="center" wrapText="1"/>
    </xf>
    <xf numFmtId="49" fontId="6" fillId="2" borderId="21" xfId="0" applyNumberFormat="1" applyFont="1" applyFill="1" applyBorder="1" applyAlignment="1">
      <alignment horizontal="center" vertical="center" wrapText="1"/>
    </xf>
    <xf numFmtId="49" fontId="6" fillId="2" borderId="18" xfId="0" applyNumberFormat="1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  <xf numFmtId="49" fontId="6" fillId="2" borderId="19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/>
    </xf>
    <xf numFmtId="49" fontId="6" fillId="0" borderId="1" xfId="0" applyNumberFormat="1" applyFont="1" applyFill="1" applyBorder="1" applyAlignment="1">
      <alignment horizontal="left"/>
    </xf>
    <xf numFmtId="4" fontId="6" fillId="0" borderId="1" xfId="0" applyNumberFormat="1" applyFont="1" applyFill="1" applyBorder="1" applyAlignment="1">
      <alignment horizontal="right"/>
    </xf>
    <xf numFmtId="49" fontId="6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right"/>
    </xf>
    <xf numFmtId="4" fontId="6" fillId="2" borderId="12" xfId="0" applyNumberFormat="1" applyFont="1" applyFill="1" applyBorder="1" applyAlignment="1">
      <alignment horizontal="right"/>
    </xf>
    <xf numFmtId="4" fontId="6" fillId="2" borderId="13" xfId="0" applyNumberFormat="1" applyFont="1" applyFill="1" applyBorder="1" applyAlignment="1">
      <alignment horizontal="right"/>
    </xf>
    <xf numFmtId="4" fontId="6" fillId="2" borderId="14" xfId="0" applyNumberFormat="1" applyFont="1" applyFill="1" applyBorder="1" applyAlignment="1">
      <alignment horizontal="right"/>
    </xf>
    <xf numFmtId="0" fontId="6" fillId="2" borderId="12" xfId="0" applyFont="1" applyFill="1" applyBorder="1" applyAlignment="1">
      <alignment horizontal="left"/>
    </xf>
    <xf numFmtId="0" fontId="6" fillId="2" borderId="13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left"/>
    </xf>
    <xf numFmtId="49" fontId="6" fillId="2" borderId="12" xfId="0" applyNumberFormat="1" applyFont="1" applyFill="1" applyBorder="1" applyAlignment="1">
      <alignment horizontal="left"/>
    </xf>
    <xf numFmtId="49" fontId="6" fillId="2" borderId="13" xfId="0" applyNumberFormat="1" applyFont="1" applyFill="1" applyBorder="1" applyAlignment="1">
      <alignment horizontal="left"/>
    </xf>
    <xf numFmtId="49" fontId="6" fillId="2" borderId="14" xfId="0" applyNumberFormat="1" applyFont="1" applyFill="1" applyBorder="1" applyAlignment="1">
      <alignment horizontal="left"/>
    </xf>
    <xf numFmtId="49" fontId="6" fillId="2" borderId="12" xfId="0" applyNumberFormat="1" applyFont="1" applyFill="1" applyBorder="1" applyAlignment="1">
      <alignment horizontal="center"/>
    </xf>
    <xf numFmtId="49" fontId="6" fillId="2" borderId="13" xfId="0" applyNumberFormat="1" applyFont="1" applyFill="1" applyBorder="1" applyAlignment="1">
      <alignment horizontal="center"/>
    </xf>
    <xf numFmtId="49" fontId="6" fillId="2" borderId="14" xfId="0" applyNumberFormat="1" applyFont="1" applyFill="1" applyBorder="1" applyAlignment="1">
      <alignment horizontal="center"/>
    </xf>
    <xf numFmtId="0" fontId="6" fillId="2" borderId="12" xfId="0" applyFont="1" applyFill="1" applyBorder="1" applyAlignment="1">
      <alignment horizontal="right"/>
    </xf>
    <xf numFmtId="0" fontId="6" fillId="2" borderId="13" xfId="0" applyFont="1" applyFill="1" applyBorder="1" applyAlignment="1">
      <alignment horizontal="right"/>
    </xf>
    <xf numFmtId="0" fontId="6" fillId="2" borderId="14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left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6" fillId="2" borderId="15" xfId="0" applyFont="1" applyFill="1" applyBorder="1" applyAlignment="1">
      <alignment horizontal="center"/>
    </xf>
    <xf numFmtId="0" fontId="7" fillId="2" borderId="15" xfId="0" applyFont="1" applyFill="1" applyBorder="1" applyAlignment="1">
      <alignment horizontal="right"/>
    </xf>
    <xf numFmtId="49" fontId="7" fillId="2" borderId="1" xfId="0" applyNumberFormat="1" applyFont="1" applyFill="1" applyBorder="1" applyAlignment="1">
      <alignment horizontal="center"/>
    </xf>
    <xf numFmtId="0" fontId="6" fillId="2" borderId="17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1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horizontal="left"/>
    </xf>
    <xf numFmtId="49" fontId="6" fillId="0" borderId="1" xfId="0" applyNumberFormat="1" applyFont="1" applyBorder="1" applyAlignment="1">
      <alignment horizontal="left"/>
    </xf>
    <xf numFmtId="0" fontId="6" fillId="0" borderId="14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15" xfId="0" applyFont="1" applyBorder="1" applyAlignment="1">
      <alignment horizontal="right"/>
    </xf>
    <xf numFmtId="49" fontId="7" fillId="0" borderId="1" xfId="0" applyNumberFormat="1" applyFont="1" applyBorder="1" applyAlignment="1">
      <alignment horizontal="center"/>
    </xf>
    <xf numFmtId="0" fontId="6" fillId="0" borderId="1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14" fontId="6" fillId="2" borderId="17" xfId="0" applyNumberFormat="1" applyFont="1" applyFill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 wrapText="1"/>
    </xf>
    <xf numFmtId="0" fontId="6" fillId="2" borderId="25" xfId="1" applyNumberFormat="1" applyFont="1" applyFill="1" applyBorder="1" applyAlignment="1">
      <alignment horizontal="center"/>
    </xf>
    <xf numFmtId="0" fontId="6" fillId="2" borderId="34" xfId="1" applyNumberFormat="1" applyFont="1" applyFill="1" applyBorder="1" applyAlignment="1">
      <alignment horizontal="center"/>
    </xf>
    <xf numFmtId="0" fontId="6" fillId="2" borderId="0" xfId="1" applyNumberFormat="1" applyFont="1" applyFill="1" applyBorder="1" applyAlignment="1">
      <alignment horizontal="center"/>
    </xf>
    <xf numFmtId="14" fontId="6" fillId="2" borderId="39" xfId="1" applyNumberFormat="1" applyFont="1" applyFill="1" applyBorder="1" applyAlignment="1">
      <alignment horizontal="center" wrapText="1"/>
    </xf>
    <xf numFmtId="14" fontId="6" fillId="2" borderId="38" xfId="1" applyNumberFormat="1" applyFont="1" applyFill="1" applyBorder="1" applyAlignment="1">
      <alignment horizontal="center" wrapText="1"/>
    </xf>
    <xf numFmtId="0" fontId="6" fillId="2" borderId="13" xfId="1" applyNumberFormat="1" applyFont="1" applyFill="1" applyBorder="1" applyAlignment="1">
      <alignment horizontal="center" wrapText="1"/>
    </xf>
    <xf numFmtId="49" fontId="6" fillId="2" borderId="24" xfId="1" applyNumberFormat="1" applyFont="1" applyFill="1" applyBorder="1" applyAlignment="1">
      <alignment horizontal="center" wrapText="1"/>
    </xf>
    <xf numFmtId="49" fontId="6" fillId="2" borderId="30" xfId="1" applyNumberFormat="1" applyFont="1" applyFill="1" applyBorder="1" applyAlignment="1">
      <alignment horizontal="center" wrapText="1"/>
    </xf>
    <xf numFmtId="0" fontId="20" fillId="2" borderId="15" xfId="0" applyFont="1" applyFill="1" applyBorder="1" applyAlignment="1">
      <alignment horizontal="center" vertical="top" wrapText="1"/>
    </xf>
    <xf numFmtId="0" fontId="18" fillId="2" borderId="0" xfId="0" applyFont="1" applyFill="1" applyBorder="1" applyAlignment="1">
      <alignment horizontal="center" wrapText="1"/>
    </xf>
    <xf numFmtId="0" fontId="18" fillId="0" borderId="11" xfId="0" applyFont="1" applyBorder="1" applyAlignment="1">
      <alignment horizontal="center"/>
    </xf>
    <xf numFmtId="0" fontId="6" fillId="0" borderId="1" xfId="1" applyFont="1" applyBorder="1" applyAlignment="1">
      <alignment horizontal="left" wrapText="1" indent="2"/>
    </xf>
    <xf numFmtId="0" fontId="7" fillId="0" borderId="15" xfId="1" applyFont="1" applyBorder="1" applyAlignment="1">
      <alignment horizontal="right" wrapText="1" indent="1"/>
    </xf>
    <xf numFmtId="0" fontId="7" fillId="0" borderId="26" xfId="1" applyFont="1" applyBorder="1" applyAlignment="1">
      <alignment horizontal="right" wrapText="1" indent="1"/>
    </xf>
    <xf numFmtId="0" fontId="18" fillId="2" borderId="0" xfId="0" applyFont="1" applyFill="1" applyBorder="1" applyAlignment="1">
      <alignment horizontal="left" wrapText="1"/>
    </xf>
    <xf numFmtId="0" fontId="18" fillId="2" borderId="37" xfId="0" applyFont="1" applyFill="1" applyBorder="1" applyAlignment="1">
      <alignment horizontal="center" wrapText="1"/>
    </xf>
    <xf numFmtId="0" fontId="18" fillId="0" borderId="37" xfId="0" applyFont="1" applyBorder="1" applyAlignment="1">
      <alignment horizontal="center"/>
    </xf>
    <xf numFmtId="49" fontId="6" fillId="0" borderId="2" xfId="1" applyNumberFormat="1" applyFont="1" applyBorder="1" applyAlignment="1">
      <alignment horizontal="center" vertical="center" wrapText="1"/>
    </xf>
    <xf numFmtId="49" fontId="6" fillId="0" borderId="23" xfId="1" applyNumberFormat="1" applyFont="1" applyBorder="1" applyAlignment="1">
      <alignment horizontal="center" vertical="center" wrapText="1"/>
    </xf>
    <xf numFmtId="0" fontId="6" fillId="2" borderId="0" xfId="1" applyNumberFormat="1" applyFont="1" applyFill="1" applyAlignment="1">
      <alignment horizontal="right" wrapText="1" indent="1"/>
    </xf>
    <xf numFmtId="0" fontId="6" fillId="2" borderId="32" xfId="1" applyNumberFormat="1" applyFont="1" applyFill="1" applyBorder="1" applyAlignment="1">
      <alignment horizontal="right" wrapText="1" indent="1"/>
    </xf>
    <xf numFmtId="0" fontId="6" fillId="2" borderId="24" xfId="1" applyNumberFormat="1" applyFont="1" applyFill="1" applyBorder="1" applyAlignment="1">
      <alignment horizontal="center" wrapText="1"/>
    </xf>
    <xf numFmtId="0" fontId="6" fillId="2" borderId="30" xfId="1" applyNumberFormat="1" applyFont="1" applyFill="1" applyBorder="1" applyAlignment="1">
      <alignment horizontal="center" wrapText="1"/>
    </xf>
    <xf numFmtId="0" fontId="6" fillId="2" borderId="24" xfId="1" applyNumberFormat="1" applyFont="1" applyFill="1" applyBorder="1" applyAlignment="1">
      <alignment horizontal="center"/>
    </xf>
    <xf numFmtId="0" fontId="6" fillId="2" borderId="30" xfId="1" applyNumberFormat="1" applyFont="1" applyFill="1" applyBorder="1" applyAlignment="1">
      <alignment horizontal="center"/>
    </xf>
    <xf numFmtId="0" fontId="6" fillId="2" borderId="11" xfId="1" applyNumberFormat="1" applyFont="1" applyFill="1" applyBorder="1" applyAlignment="1">
      <alignment horizontal="center" wrapText="1"/>
    </xf>
    <xf numFmtId="0" fontId="6" fillId="0" borderId="1" xfId="1" applyFont="1" applyBorder="1" applyAlignment="1">
      <alignment horizontal="left" wrapText="1"/>
    </xf>
    <xf numFmtId="0" fontId="6" fillId="0" borderId="35" xfId="1" applyNumberFormat="1" applyFont="1" applyFill="1" applyBorder="1" applyAlignment="1">
      <alignment horizontal="center"/>
    </xf>
    <xf numFmtId="0" fontId="6" fillId="0" borderId="33" xfId="1" applyNumberFormat="1" applyFont="1" applyFill="1" applyBorder="1" applyAlignment="1">
      <alignment horizontal="center"/>
    </xf>
    <xf numFmtId="49" fontId="6" fillId="0" borderId="1" xfId="1" applyNumberFormat="1" applyFont="1" applyBorder="1" applyAlignment="1">
      <alignment horizontal="center" vertical="center" wrapText="1"/>
    </xf>
    <xf numFmtId="49" fontId="6" fillId="0" borderId="16" xfId="1" applyNumberFormat="1" applyFont="1" applyBorder="1" applyAlignment="1">
      <alignment horizontal="center" vertical="center" wrapText="1"/>
    </xf>
    <xf numFmtId="49" fontId="6" fillId="0" borderId="21" xfId="1" applyNumberFormat="1" applyFont="1" applyBorder="1" applyAlignment="1">
      <alignment horizontal="center" vertical="center" wrapText="1"/>
    </xf>
    <xf numFmtId="49" fontId="6" fillId="0" borderId="19" xfId="1" applyNumberFormat="1" applyFont="1" applyBorder="1" applyAlignment="1">
      <alignment horizontal="center" vertical="center" wrapText="1"/>
    </xf>
    <xf numFmtId="49" fontId="6" fillId="0" borderId="12" xfId="1" applyNumberFormat="1" applyFont="1" applyBorder="1" applyAlignment="1">
      <alignment horizontal="center" vertical="center" wrapText="1"/>
    </xf>
    <xf numFmtId="49" fontId="6" fillId="0" borderId="14" xfId="1" applyNumberFormat="1" applyFont="1" applyBorder="1" applyAlignment="1">
      <alignment horizontal="center" vertical="center" wrapText="1"/>
    </xf>
    <xf numFmtId="49" fontId="6" fillId="2" borderId="12" xfId="1" applyNumberFormat="1" applyFont="1" applyFill="1" applyBorder="1" applyAlignment="1">
      <alignment horizontal="center" vertical="center" wrapText="1"/>
    </xf>
    <xf numFmtId="49" fontId="6" fillId="2" borderId="13" xfId="1" applyNumberFormat="1" applyFont="1" applyFill="1" applyBorder="1" applyAlignment="1">
      <alignment horizontal="center" vertical="center" wrapText="1"/>
    </xf>
    <xf numFmtId="49" fontId="6" fillId="2" borderId="14" xfId="1" applyNumberFormat="1" applyFont="1" applyFill="1" applyBorder="1" applyAlignment="1">
      <alignment horizontal="center" vertical="center" wrapText="1"/>
    </xf>
    <xf numFmtId="49" fontId="6" fillId="0" borderId="13" xfId="1" applyNumberFormat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wrapText="1"/>
    </xf>
    <xf numFmtId="0" fontId="6" fillId="0" borderId="1" xfId="1" applyFont="1" applyBorder="1" applyAlignment="1">
      <alignment horizontal="left" wrapText="1" indent="4"/>
    </xf>
    <xf numFmtId="0" fontId="6" fillId="0" borderId="1" xfId="1" applyFont="1" applyBorder="1" applyAlignment="1">
      <alignment horizontal="left" vertical="center" wrapText="1" indent="4"/>
    </xf>
    <xf numFmtId="0" fontId="6" fillId="0" borderId="1" xfId="1" applyFont="1" applyBorder="1" applyAlignment="1">
      <alignment horizontal="left" vertical="center" wrapText="1" indent="2"/>
    </xf>
    <xf numFmtId="49" fontId="7" fillId="0" borderId="8" xfId="0" applyNumberFormat="1" applyFont="1" applyBorder="1" applyAlignment="1">
      <alignment horizontal="center"/>
    </xf>
    <xf numFmtId="49" fontId="7" fillId="0" borderId="9" xfId="0" applyNumberFormat="1" applyFont="1" applyBorder="1" applyAlignment="1">
      <alignment horizontal="center"/>
    </xf>
    <xf numFmtId="0" fontId="6" fillId="0" borderId="9" xfId="0" applyFont="1" applyBorder="1" applyAlignment="1">
      <alignment horizontal="right"/>
    </xf>
    <xf numFmtId="0" fontId="6" fillId="0" borderId="18" xfId="0" applyFont="1" applyBorder="1" applyAlignment="1">
      <alignment horizontal="left" indent="1"/>
    </xf>
    <xf numFmtId="0" fontId="6" fillId="0" borderId="11" xfId="0" applyFont="1" applyBorder="1" applyAlignment="1">
      <alignment horizontal="left" indent="1"/>
    </xf>
    <xf numFmtId="0" fontId="6" fillId="0" borderId="29" xfId="0" applyFont="1" applyBorder="1" applyAlignment="1">
      <alignment horizontal="left" indent="1"/>
    </xf>
    <xf numFmtId="0" fontId="6" fillId="0" borderId="17" xfId="0" applyFont="1" applyBorder="1" applyAlignment="1">
      <alignment horizontal="left" indent="1"/>
    </xf>
    <xf numFmtId="0" fontId="6" fillId="0" borderId="15" xfId="0" applyFont="1" applyBorder="1" applyAlignment="1">
      <alignment horizontal="left" indent="1"/>
    </xf>
    <xf numFmtId="0" fontId="6" fillId="0" borderId="20" xfId="0" applyFont="1" applyBorder="1" applyAlignment="1">
      <alignment horizontal="left" indent="1"/>
    </xf>
    <xf numFmtId="0" fontId="6" fillId="0" borderId="0" xfId="0" applyFont="1" applyBorder="1" applyAlignment="1">
      <alignment horizontal="left" indent="1"/>
    </xf>
    <xf numFmtId="0" fontId="6" fillId="0" borderId="18" xfId="0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2" xfId="0" applyFont="1" applyBorder="1" applyAlignment="1">
      <alignment horizontal="left" indent="1"/>
    </xf>
    <xf numFmtId="0" fontId="6" fillId="0" borderId="13" xfId="0" applyFont="1" applyBorder="1" applyAlignment="1">
      <alignment horizontal="left" indent="1"/>
    </xf>
    <xf numFmtId="0" fontId="6" fillId="0" borderId="18" xfId="0" applyFont="1" applyBorder="1" applyAlignment="1">
      <alignment horizontal="left" indent="2"/>
    </xf>
    <xf numFmtId="0" fontId="6" fillId="0" borderId="11" xfId="0" applyFont="1" applyBorder="1" applyAlignment="1">
      <alignment horizontal="left" indent="2"/>
    </xf>
    <xf numFmtId="0" fontId="6" fillId="0" borderId="20" xfId="0" applyFont="1" applyBorder="1" applyAlignment="1">
      <alignment horizontal="left" indent="2"/>
    </xf>
    <xf numFmtId="0" fontId="6" fillId="0" borderId="0" xfId="0" applyFont="1" applyBorder="1" applyAlignment="1">
      <alignment horizontal="left" indent="2"/>
    </xf>
    <xf numFmtId="0" fontId="6" fillId="0" borderId="17" xfId="0" applyFont="1" applyBorder="1" applyAlignment="1">
      <alignment horizontal="left" indent="2"/>
    </xf>
    <xf numFmtId="0" fontId="6" fillId="0" borderId="15" xfId="0" applyFont="1" applyBorder="1" applyAlignment="1">
      <alignment horizontal="left" indent="2"/>
    </xf>
    <xf numFmtId="0" fontId="6" fillId="0" borderId="4" xfId="0" applyFont="1" applyBorder="1" applyAlignment="1">
      <alignment horizontal="right"/>
    </xf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2" borderId="11" xfId="0" applyFont="1" applyFill="1" applyBorder="1" applyAlignment="1">
      <alignment horizontal="center"/>
    </xf>
    <xf numFmtId="49" fontId="6" fillId="2" borderId="6" xfId="0" applyNumberFormat="1" applyFont="1" applyFill="1" applyBorder="1" applyAlignment="1">
      <alignment horizontal="center"/>
    </xf>
    <xf numFmtId="49" fontId="6" fillId="2" borderId="7" xfId="0" applyNumberFormat="1" applyFont="1" applyFill="1" applyBorder="1" applyAlignment="1">
      <alignment horizontal="center"/>
    </xf>
    <xf numFmtId="49" fontId="6" fillId="2" borderId="8" xfId="0" applyNumberFormat="1" applyFont="1" applyFill="1" applyBorder="1" applyAlignment="1">
      <alignment horizontal="center"/>
    </xf>
    <xf numFmtId="49" fontId="6" fillId="2" borderId="9" xfId="0" applyNumberFormat="1" applyFont="1" applyFill="1" applyBorder="1" applyAlignment="1">
      <alignment horizontal="center"/>
    </xf>
    <xf numFmtId="49" fontId="6" fillId="2" borderId="10" xfId="0" applyNumberFormat="1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right"/>
    </xf>
    <xf numFmtId="0" fontId="6" fillId="2" borderId="2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left"/>
    </xf>
    <xf numFmtId="0" fontId="6" fillId="2" borderId="11" xfId="0" applyFont="1" applyFill="1" applyBorder="1" applyAlignment="1">
      <alignment horizontal="left"/>
    </xf>
    <xf numFmtId="0" fontId="6" fillId="2" borderId="20" xfId="0" applyFont="1" applyFill="1" applyBorder="1" applyAlignment="1">
      <alignment horizontal="left" indent="1"/>
    </xf>
    <xf numFmtId="0" fontId="6" fillId="2" borderId="0" xfId="0" applyFont="1" applyFill="1" applyBorder="1" applyAlignment="1">
      <alignment horizontal="left" indent="1"/>
    </xf>
    <xf numFmtId="49" fontId="6" fillId="2" borderId="3" xfId="0" applyNumberFormat="1" applyFont="1" applyFill="1" applyBorder="1" applyAlignment="1">
      <alignment horizontal="center"/>
    </xf>
    <xf numFmtId="49" fontId="6" fillId="2" borderId="4" xfId="0" applyNumberFormat="1" applyFont="1" applyFill="1" applyBorder="1" applyAlignment="1">
      <alignment horizontal="center"/>
    </xf>
    <xf numFmtId="0" fontId="6" fillId="0" borderId="18" xfId="0" applyFont="1" applyFill="1" applyBorder="1" applyAlignment="1">
      <alignment horizontal="left"/>
    </xf>
    <xf numFmtId="0" fontId="6" fillId="0" borderId="11" xfId="0" applyFont="1" applyFill="1" applyBorder="1" applyAlignment="1">
      <alignment horizontal="left"/>
    </xf>
    <xf numFmtId="0" fontId="6" fillId="0" borderId="2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6" fillId="2" borderId="18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right"/>
    </xf>
    <xf numFmtId="0" fontId="6" fillId="0" borderId="7" xfId="0" applyFont="1" applyFill="1" applyBorder="1" applyAlignment="1">
      <alignment horizontal="right"/>
    </xf>
    <xf numFmtId="0" fontId="6" fillId="2" borderId="7" xfId="0" applyFont="1" applyFill="1" applyBorder="1" applyAlignment="1">
      <alignment horizontal="right"/>
    </xf>
    <xf numFmtId="49" fontId="6" fillId="0" borderId="6" xfId="0" applyNumberFormat="1" applyFont="1" applyFill="1" applyBorder="1" applyAlignment="1">
      <alignment horizontal="center"/>
    </xf>
    <xf numFmtId="0" fontId="6" fillId="0" borderId="20" xfId="0" applyFont="1" applyFill="1" applyBorder="1" applyAlignment="1">
      <alignment horizontal="left" indent="1"/>
    </xf>
    <xf numFmtId="0" fontId="6" fillId="0" borderId="0" xfId="0" applyFont="1" applyFill="1" applyBorder="1" applyAlignment="1">
      <alignment horizontal="left" indent="1"/>
    </xf>
    <xf numFmtId="0" fontId="7" fillId="0" borderId="15" xfId="0" applyFont="1" applyFill="1" applyBorder="1" applyAlignment="1">
      <alignment horizontal="right"/>
    </xf>
    <xf numFmtId="49" fontId="7" fillId="0" borderId="8" xfId="0" applyNumberFormat="1" applyFont="1" applyFill="1" applyBorder="1" applyAlignment="1">
      <alignment horizontal="center"/>
    </xf>
    <xf numFmtId="49" fontId="7" fillId="0" borderId="9" xfId="0" applyNumberFormat="1" applyFont="1" applyFill="1" applyBorder="1" applyAlignment="1">
      <alignment horizontal="center"/>
    </xf>
    <xf numFmtId="0" fontId="6" fillId="0" borderId="9" xfId="0" applyFont="1" applyFill="1" applyBorder="1" applyAlignment="1">
      <alignment horizontal="right"/>
    </xf>
    <xf numFmtId="0" fontId="4" fillId="0" borderId="0" xfId="0" applyFont="1" applyAlignment="1">
      <alignment horizontal="left" vertical="center" wrapText="1"/>
    </xf>
    <xf numFmtId="0" fontId="6" fillId="0" borderId="10" xfId="0" applyFont="1" applyFill="1" applyBorder="1" applyAlignment="1">
      <alignment horizontal="right"/>
    </xf>
    <xf numFmtId="0" fontId="6" fillId="2" borderId="23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/>
    </xf>
    <xf numFmtId="43" fontId="6" fillId="0" borderId="9" xfId="2" applyFont="1" applyBorder="1" applyAlignment="1">
      <alignment horizontal="right"/>
    </xf>
    <xf numFmtId="43" fontId="6" fillId="0" borderId="10" xfId="2" applyFont="1" applyBorder="1" applyAlignment="1">
      <alignment horizontal="right"/>
    </xf>
    <xf numFmtId="43" fontId="6" fillId="2" borderId="9" xfId="2" applyFont="1" applyFill="1" applyBorder="1" applyAlignment="1">
      <alignment horizontal="right"/>
    </xf>
    <xf numFmtId="0" fontId="6" fillId="2" borderId="14" xfId="0" applyFont="1" applyFill="1" applyBorder="1" applyAlignment="1">
      <alignment horizontal="center" vertical="center"/>
    </xf>
    <xf numFmtId="43" fontId="6" fillId="0" borderId="1" xfId="2" applyFont="1" applyBorder="1" applyAlignment="1">
      <alignment horizontal="right"/>
    </xf>
    <xf numFmtId="43" fontId="6" fillId="0" borderId="7" xfId="2" applyFont="1" applyBorder="1" applyAlignment="1">
      <alignment horizontal="right"/>
    </xf>
    <xf numFmtId="43" fontId="6" fillId="2" borderId="1" xfId="2" applyFont="1" applyFill="1" applyBorder="1" applyAlignment="1">
      <alignment horizontal="right"/>
    </xf>
    <xf numFmtId="0" fontId="6" fillId="0" borderId="20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43" fontId="6" fillId="2" borderId="7" xfId="2" applyFont="1" applyFill="1" applyBorder="1" applyAlignment="1">
      <alignment horizontal="right"/>
    </xf>
    <xf numFmtId="43" fontId="6" fillId="2" borderId="4" xfId="2" applyFont="1" applyFill="1" applyBorder="1" applyAlignment="1">
      <alignment horizontal="right"/>
    </xf>
    <xf numFmtId="43" fontId="6" fillId="2" borderId="5" xfId="2" applyFont="1" applyFill="1" applyBorder="1" applyAlignment="1">
      <alignment horizontal="right"/>
    </xf>
    <xf numFmtId="4" fontId="6" fillId="0" borderId="9" xfId="0" applyNumberFormat="1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0" fontId="6" fillId="0" borderId="7" xfId="0" applyFont="1" applyBorder="1" applyAlignment="1">
      <alignment horizontal="right"/>
    </xf>
    <xf numFmtId="4" fontId="6" fillId="0" borderId="1" xfId="0" applyNumberFormat="1" applyFont="1" applyBorder="1" applyAlignment="1">
      <alignment horizontal="right"/>
    </xf>
    <xf numFmtId="4" fontId="6" fillId="0" borderId="4" xfId="0" applyNumberFormat="1" applyFont="1" applyBorder="1" applyAlignment="1">
      <alignment horizontal="right"/>
    </xf>
    <xf numFmtId="0" fontId="6" fillId="0" borderId="12" xfId="0" applyFont="1" applyBorder="1" applyAlignment="1">
      <alignment horizontal="left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2" xfId="0" applyFont="1" applyBorder="1" applyAlignment="1">
      <alignment horizontal="left" wrapText="1"/>
    </xf>
    <xf numFmtId="0" fontId="6" fillId="0" borderId="13" xfId="0" applyFont="1" applyBorder="1" applyAlignment="1">
      <alignment horizontal="left" wrapText="1"/>
    </xf>
    <xf numFmtId="0" fontId="6" fillId="0" borderId="14" xfId="0" applyFont="1" applyBorder="1" applyAlignment="1">
      <alignment horizontal="left" wrapText="1"/>
    </xf>
    <xf numFmtId="49" fontId="6" fillId="0" borderId="12" xfId="0" applyNumberFormat="1" applyFont="1" applyBorder="1" applyAlignment="1">
      <alignment horizontal="left" wrapText="1"/>
    </xf>
    <xf numFmtId="49" fontId="6" fillId="0" borderId="13" xfId="0" applyNumberFormat="1" applyFont="1" applyBorder="1" applyAlignment="1">
      <alignment horizontal="left" wrapText="1"/>
    </xf>
    <xf numFmtId="49" fontId="6" fillId="0" borderId="1" xfId="0" applyNumberFormat="1" applyFont="1" applyBorder="1" applyAlignment="1">
      <alignment horizontal="left" wrapText="1"/>
    </xf>
    <xf numFmtId="0" fontId="24" fillId="0" borderId="0" xfId="0" applyFont="1" applyAlignment="1">
      <alignment horizontal="center"/>
    </xf>
    <xf numFmtId="0" fontId="14" fillId="0" borderId="17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/>
    </xf>
    <xf numFmtId="0" fontId="7" fillId="0" borderId="1" xfId="0" applyFont="1" applyBorder="1" applyAlignment="1">
      <alignment horizontal="right"/>
    </xf>
    <xf numFmtId="0" fontId="14" fillId="0" borderId="22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6" fillId="0" borderId="1" xfId="0" applyFont="1" applyBorder="1" applyAlignment="1">
      <alignment horizontal="left" wrapText="1"/>
    </xf>
    <xf numFmtId="4" fontId="6" fillId="0" borderId="1" xfId="0" applyNumberFormat="1" applyFont="1" applyBorder="1" applyAlignment="1">
      <alignment horizontal="center"/>
    </xf>
    <xf numFmtId="49" fontId="6" fillId="0" borderId="0" xfId="0" applyNumberFormat="1" applyFont="1" applyAlignment="1">
      <alignment horizontal="center"/>
    </xf>
    <xf numFmtId="0" fontId="6" fillId="0" borderId="0" xfId="0" applyFont="1" applyFill="1" applyAlignment="1">
      <alignment horizontal="center"/>
    </xf>
    <xf numFmtId="49" fontId="7" fillId="0" borderId="0" xfId="0" applyNumberFormat="1" applyFont="1" applyFill="1" applyAlignment="1">
      <alignment horizontal="right"/>
    </xf>
    <xf numFmtId="43" fontId="6" fillId="0" borderId="9" xfId="0" applyNumberFormat="1" applyFont="1" applyBorder="1" applyAlignment="1">
      <alignment horizontal="right"/>
    </xf>
    <xf numFmtId="43" fontId="6" fillId="0" borderId="9" xfId="0" applyNumberFormat="1" applyFont="1" applyFill="1" applyBorder="1" applyAlignment="1">
      <alignment horizontal="right"/>
    </xf>
    <xf numFmtId="49" fontId="6" fillId="0" borderId="8" xfId="0" applyNumberFormat="1" applyFont="1" applyBorder="1" applyAlignment="1">
      <alignment horizontal="left"/>
    </xf>
    <xf numFmtId="49" fontId="6" fillId="0" borderId="9" xfId="0" applyNumberFormat="1" applyFont="1" applyBorder="1" applyAlignment="1">
      <alignment horizontal="left"/>
    </xf>
    <xf numFmtId="49" fontId="6" fillId="0" borderId="10" xfId="0" applyNumberFormat="1" applyFont="1" applyBorder="1" applyAlignment="1">
      <alignment horizontal="left"/>
    </xf>
    <xf numFmtId="49" fontId="6" fillId="0" borderId="14" xfId="0" applyNumberFormat="1" applyFont="1" applyBorder="1" applyAlignment="1">
      <alignment horizontal="left"/>
    </xf>
    <xf numFmtId="0" fontId="6" fillId="0" borderId="12" xfId="0" applyFont="1" applyFill="1" applyBorder="1" applyAlignment="1">
      <alignment horizontal="left"/>
    </xf>
    <xf numFmtId="49" fontId="6" fillId="0" borderId="8" xfId="0" applyNumberFormat="1" applyFont="1" applyFill="1" applyBorder="1" applyAlignment="1">
      <alignment horizontal="left"/>
    </xf>
    <xf numFmtId="49" fontId="6" fillId="0" borderId="9" xfId="0" applyNumberFormat="1" applyFont="1" applyFill="1" applyBorder="1" applyAlignment="1">
      <alignment horizontal="left"/>
    </xf>
    <xf numFmtId="49" fontId="6" fillId="0" borderId="6" xfId="0" applyNumberFormat="1" applyFont="1" applyBorder="1" applyAlignment="1">
      <alignment horizontal="left"/>
    </xf>
    <xf numFmtId="49" fontId="6" fillId="0" borderId="7" xfId="0" applyNumberFormat="1" applyFont="1" applyBorder="1" applyAlignment="1">
      <alignment horizontal="left"/>
    </xf>
    <xf numFmtId="49" fontId="6" fillId="0" borderId="12" xfId="0" applyNumberFormat="1" applyFont="1" applyFill="1" applyBorder="1" applyAlignment="1">
      <alignment horizontal="left"/>
    </xf>
    <xf numFmtId="49" fontId="6" fillId="0" borderId="6" xfId="0" applyNumberFormat="1" applyFont="1" applyFill="1" applyBorder="1" applyAlignment="1">
      <alignment horizontal="left"/>
    </xf>
    <xf numFmtId="49" fontId="6" fillId="0" borderId="14" xfId="0" applyNumberFormat="1" applyFont="1" applyBorder="1" applyAlignment="1">
      <alignment horizontal="center"/>
    </xf>
    <xf numFmtId="49" fontId="6" fillId="0" borderId="12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49" fontId="6" fillId="0" borderId="24" xfId="0" applyNumberFormat="1" applyFont="1" applyBorder="1" applyAlignment="1">
      <alignment horizontal="left" wrapText="1"/>
    </xf>
    <xf numFmtId="49" fontId="6" fillId="0" borderId="14" xfId="0" applyNumberFormat="1" applyFont="1" applyBorder="1" applyAlignment="1">
      <alignment horizontal="left" wrapText="1"/>
    </xf>
    <xf numFmtId="0" fontId="6" fillId="0" borderId="30" xfId="0" applyFont="1" applyBorder="1" applyAlignment="1">
      <alignment horizontal="left" wrapText="1"/>
    </xf>
    <xf numFmtId="0" fontId="6" fillId="0" borderId="1" xfId="0" applyFont="1" applyFill="1" applyBorder="1" applyAlignment="1">
      <alignment horizontal="right" wrapText="1"/>
    </xf>
    <xf numFmtId="49" fontId="6" fillId="0" borderId="6" xfId="0" applyNumberFormat="1" applyFont="1" applyBorder="1" applyAlignment="1">
      <alignment horizontal="left" wrapText="1"/>
    </xf>
    <xf numFmtId="49" fontId="6" fillId="0" borderId="7" xfId="0" applyNumberFormat="1" applyFont="1" applyBorder="1" applyAlignment="1">
      <alignment horizontal="left" wrapText="1"/>
    </xf>
    <xf numFmtId="0" fontId="6" fillId="0" borderId="1" xfId="0" applyFont="1" applyFill="1" applyBorder="1" applyAlignment="1">
      <alignment horizontal="left" wrapText="1"/>
    </xf>
    <xf numFmtId="0" fontId="6" fillId="0" borderId="12" xfId="0" applyFont="1" applyFill="1" applyBorder="1" applyAlignment="1">
      <alignment horizontal="left" wrapText="1"/>
    </xf>
    <xf numFmtId="49" fontId="6" fillId="0" borderId="6" xfId="0" applyNumberFormat="1" applyFont="1" applyFill="1" applyBorder="1" applyAlignment="1">
      <alignment horizontal="left" wrapText="1"/>
    </xf>
    <xf numFmtId="49" fontId="6" fillId="0" borderId="1" xfId="0" applyNumberFormat="1" applyFont="1" applyFill="1" applyBorder="1" applyAlignment="1">
      <alignment horizontal="left" wrapText="1"/>
    </xf>
    <xf numFmtId="49" fontId="6" fillId="0" borderId="1" xfId="0" applyNumberFormat="1" applyFont="1" applyBorder="1" applyAlignment="1">
      <alignment horizontal="center" wrapText="1"/>
    </xf>
    <xf numFmtId="0" fontId="6" fillId="0" borderId="12" xfId="0" applyFont="1" applyBorder="1" applyAlignment="1">
      <alignment horizontal="right" wrapText="1"/>
    </xf>
    <xf numFmtId="0" fontId="6" fillId="0" borderId="13" xfId="0" applyFont="1" applyBorder="1" applyAlignment="1">
      <alignment horizontal="right" wrapText="1"/>
    </xf>
    <xf numFmtId="0" fontId="6" fillId="0" borderId="30" xfId="0" applyFont="1" applyBorder="1" applyAlignment="1">
      <alignment horizontal="right" wrapText="1"/>
    </xf>
    <xf numFmtId="49" fontId="14" fillId="0" borderId="6" xfId="0" applyNumberFormat="1" applyFont="1" applyBorder="1" applyAlignment="1">
      <alignment horizontal="left" wrapText="1"/>
    </xf>
    <xf numFmtId="49" fontId="14" fillId="0" borderId="1" xfId="0" applyNumberFormat="1" applyFont="1" applyBorder="1" applyAlignment="1">
      <alignment horizontal="left" wrapText="1"/>
    </xf>
    <xf numFmtId="0" fontId="6" fillId="0" borderId="2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left"/>
    </xf>
    <xf numFmtId="49" fontId="6" fillId="0" borderId="5" xfId="0" applyNumberFormat="1" applyFont="1" applyBorder="1" applyAlignment="1">
      <alignment horizontal="left"/>
    </xf>
    <xf numFmtId="0" fontId="6" fillId="0" borderId="12" xfId="0" applyFont="1" applyFill="1" applyBorder="1" applyAlignment="1">
      <alignment horizontal="right" wrapText="1"/>
    </xf>
    <xf numFmtId="0" fontId="6" fillId="0" borderId="13" xfId="0" applyFont="1" applyFill="1" applyBorder="1" applyAlignment="1">
      <alignment horizontal="right" wrapText="1"/>
    </xf>
    <xf numFmtId="0" fontId="6" fillId="0" borderId="14" xfId="0" applyFont="1" applyFill="1" applyBorder="1" applyAlignment="1">
      <alignment horizontal="right" wrapText="1"/>
    </xf>
    <xf numFmtId="0" fontId="6" fillId="3" borderId="13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/>
    </xf>
    <xf numFmtId="0" fontId="6" fillId="0" borderId="12" xfId="0" applyFont="1" applyFill="1" applyBorder="1" applyAlignment="1">
      <alignment horizontal="center"/>
    </xf>
    <xf numFmtId="49" fontId="6" fillId="0" borderId="30" xfId="0" applyNumberFormat="1" applyFont="1" applyBorder="1" applyAlignment="1">
      <alignment horizontal="left" wrapText="1"/>
    </xf>
    <xf numFmtId="0" fontId="6" fillId="0" borderId="13" xfId="0" applyFont="1" applyFill="1" applyBorder="1" applyAlignment="1">
      <alignment horizontal="left" wrapText="1"/>
    </xf>
    <xf numFmtId="0" fontId="6" fillId="0" borderId="30" xfId="0" applyFont="1" applyFill="1" applyBorder="1" applyAlignment="1">
      <alignment horizontal="left" wrapText="1"/>
    </xf>
    <xf numFmtId="49" fontId="6" fillId="0" borderId="24" xfId="0" applyNumberFormat="1" applyFont="1" applyFill="1" applyBorder="1" applyAlignment="1">
      <alignment horizontal="left" wrapText="1"/>
    </xf>
    <xf numFmtId="49" fontId="6" fillId="0" borderId="13" xfId="0" applyNumberFormat="1" applyFont="1" applyFill="1" applyBorder="1" applyAlignment="1">
      <alignment horizontal="left" wrapText="1"/>
    </xf>
    <xf numFmtId="49" fontId="6" fillId="0" borderId="14" xfId="0" applyNumberFormat="1" applyFont="1" applyFill="1" applyBorder="1" applyAlignment="1">
      <alignment horizontal="left" wrapText="1"/>
    </xf>
    <xf numFmtId="49" fontId="6" fillId="0" borderId="12" xfId="0" applyNumberFormat="1" applyFont="1" applyBorder="1" applyAlignment="1">
      <alignment horizontal="center" wrapText="1"/>
    </xf>
    <xf numFmtId="49" fontId="6" fillId="0" borderId="13" xfId="0" applyNumberFormat="1" applyFont="1" applyBorder="1" applyAlignment="1">
      <alignment horizontal="center" wrapText="1"/>
    </xf>
    <xf numFmtId="49" fontId="6" fillId="0" borderId="14" xfId="0" applyNumberFormat="1" applyFont="1" applyBorder="1" applyAlignment="1">
      <alignment horizontal="center" wrapText="1"/>
    </xf>
    <xf numFmtId="0" fontId="6" fillId="0" borderId="14" xfId="0" applyFont="1" applyBorder="1" applyAlignment="1">
      <alignment horizontal="right" wrapText="1"/>
    </xf>
    <xf numFmtId="0" fontId="6" fillId="0" borderId="18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6" fillId="0" borderId="19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21" xfId="0" applyFont="1" applyFill="1" applyBorder="1" applyAlignment="1">
      <alignment horizontal="center"/>
    </xf>
    <xf numFmtId="0" fontId="6" fillId="0" borderId="20" xfId="0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49" fontId="6" fillId="0" borderId="4" xfId="0" applyNumberFormat="1" applyFont="1" applyFill="1" applyBorder="1" applyAlignment="1">
      <alignment horizontal="center"/>
    </xf>
    <xf numFmtId="0" fontId="6" fillId="0" borderId="4" xfId="0" applyFont="1" applyFill="1" applyBorder="1" applyAlignment="1">
      <alignment horizontal="right"/>
    </xf>
    <xf numFmtId="0" fontId="6" fillId="0" borderId="15" xfId="0" applyFont="1" applyFill="1" applyBorder="1" applyAlignment="1">
      <alignment horizontal="center"/>
    </xf>
    <xf numFmtId="0" fontId="6" fillId="0" borderId="16" xfId="0" applyFont="1" applyFill="1" applyBorder="1" applyAlignment="1">
      <alignment horizontal="center"/>
    </xf>
    <xf numFmtId="0" fontId="6" fillId="0" borderId="17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right"/>
    </xf>
    <xf numFmtId="0" fontId="6" fillId="0" borderId="17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49" fontId="6" fillId="0" borderId="11" xfId="0" applyNumberFormat="1" applyFont="1" applyFill="1" applyBorder="1" applyAlignment="1">
      <alignment horizontal="center"/>
    </xf>
    <xf numFmtId="0" fontId="6" fillId="0" borderId="0" xfId="0" applyFont="1" applyFill="1" applyAlignment="1">
      <alignment horizontal="right"/>
    </xf>
    <xf numFmtId="49" fontId="6" fillId="0" borderId="11" xfId="0" applyNumberFormat="1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43" fontId="6" fillId="0" borderId="9" xfId="2" applyFont="1" applyFill="1" applyBorder="1" applyAlignment="1">
      <alignment horizontal="right"/>
    </xf>
    <xf numFmtId="0" fontId="6" fillId="0" borderId="9" xfId="0" applyNumberFormat="1" applyFont="1" applyFill="1" applyBorder="1" applyAlignment="1">
      <alignment horizontal="right"/>
    </xf>
    <xf numFmtId="0" fontId="3" fillId="0" borderId="49" xfId="0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right"/>
    </xf>
    <xf numFmtId="0" fontId="7" fillId="0" borderId="26" xfId="0" applyFont="1" applyFill="1" applyBorder="1" applyAlignment="1">
      <alignment horizontal="right"/>
    </xf>
    <xf numFmtId="0" fontId="6" fillId="0" borderId="13" xfId="0" applyFont="1" applyFill="1" applyBorder="1" applyAlignment="1">
      <alignment horizontal="left"/>
    </xf>
    <xf numFmtId="0" fontId="6" fillId="0" borderId="15" xfId="0" applyFont="1" applyFill="1" applyBorder="1" applyAlignment="1">
      <alignment horizontal="left" indent="1"/>
    </xf>
    <xf numFmtId="0" fontId="6" fillId="0" borderId="15" xfId="0" applyFont="1" applyFill="1" applyBorder="1" applyAlignment="1">
      <alignment horizontal="left"/>
    </xf>
    <xf numFmtId="43" fontId="6" fillId="0" borderId="1" xfId="2" applyFont="1" applyFill="1" applyBorder="1" applyAlignment="1">
      <alignment horizontal="right"/>
    </xf>
    <xf numFmtId="43" fontId="6" fillId="0" borderId="1" xfId="0" applyNumberFormat="1" applyFont="1" applyFill="1" applyBorder="1" applyAlignment="1">
      <alignment horizontal="right"/>
    </xf>
    <xf numFmtId="0" fontId="6" fillId="0" borderId="1" xfId="2" applyNumberFormat="1" applyFont="1" applyFill="1" applyBorder="1" applyAlignment="1">
      <alignment horizontal="right"/>
    </xf>
    <xf numFmtId="0" fontId="6" fillId="0" borderId="14" xfId="0" applyFont="1" applyFill="1" applyBorder="1" applyAlignment="1">
      <alignment horizontal="left" wrapText="1"/>
    </xf>
    <xf numFmtId="0" fontId="6" fillId="0" borderId="5" xfId="0" applyFont="1" applyFill="1" applyBorder="1" applyAlignment="1">
      <alignment horizontal="right"/>
    </xf>
    <xf numFmtId="0" fontId="6" fillId="0" borderId="18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49" fontId="6" fillId="0" borderId="12" xfId="0" applyNumberFormat="1" applyFont="1" applyBorder="1" applyAlignment="1">
      <alignment horizontal="left"/>
    </xf>
    <xf numFmtId="49" fontId="6" fillId="0" borderId="12" xfId="0" applyNumberFormat="1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9" xfId="0" applyFont="1" applyBorder="1" applyAlignment="1">
      <alignment horizontal="left"/>
    </xf>
    <xf numFmtId="0" fontId="6" fillId="0" borderId="0" xfId="0" applyFont="1" applyAlignment="1">
      <alignment horizontal="left"/>
    </xf>
    <xf numFmtId="49" fontId="6" fillId="0" borderId="0" xfId="0" applyNumberFormat="1" applyFont="1" applyAlignment="1">
      <alignment horizontal="left"/>
    </xf>
    <xf numFmtId="49" fontId="7" fillId="0" borderId="15" xfId="0" applyNumberFormat="1" applyFont="1" applyBorder="1" applyAlignment="1">
      <alignment horizontal="right"/>
    </xf>
    <xf numFmtId="14" fontId="6" fillId="0" borderId="1" xfId="0" applyNumberFormat="1" applyFont="1" applyBorder="1" applyAlignment="1">
      <alignment horizontal="left"/>
    </xf>
    <xf numFmtId="43" fontId="6" fillId="0" borderId="1" xfId="0" applyNumberFormat="1" applyFont="1" applyBorder="1" applyAlignment="1">
      <alignment horizontal="right"/>
    </xf>
    <xf numFmtId="0" fontId="6" fillId="0" borderId="13" xfId="0" applyFont="1" applyBorder="1" applyAlignment="1">
      <alignment horizontal="left" vertical="center" wrapText="1"/>
    </xf>
    <xf numFmtId="0" fontId="6" fillId="0" borderId="0" xfId="0" applyFont="1" applyAlignment="1">
      <alignment horizontal="left" indent="1"/>
    </xf>
    <xf numFmtId="1" fontId="6" fillId="0" borderId="9" xfId="0" applyNumberFormat="1" applyFont="1" applyBorder="1" applyAlignment="1">
      <alignment horizontal="right"/>
    </xf>
    <xf numFmtId="3" fontId="6" fillId="0" borderId="9" xfId="0" applyNumberFormat="1" applyFont="1" applyBorder="1" applyAlignment="1">
      <alignment horizontal="right"/>
    </xf>
    <xf numFmtId="1" fontId="6" fillId="0" borderId="1" xfId="0" applyNumberFormat="1" applyFont="1" applyBorder="1" applyAlignment="1">
      <alignment horizontal="right"/>
    </xf>
    <xf numFmtId="4" fontId="6" fillId="0" borderId="7" xfId="0" applyNumberFormat="1" applyFont="1" applyBorder="1" applyAlignment="1">
      <alignment horizontal="right"/>
    </xf>
    <xf numFmtId="3" fontId="6" fillId="0" borderId="1" xfId="0" applyNumberFormat="1" applyFont="1" applyBorder="1" applyAlignment="1">
      <alignment horizontal="right"/>
    </xf>
    <xf numFmtId="4" fontId="6" fillId="0" borderId="17" xfId="0" applyNumberFormat="1" applyFont="1" applyBorder="1" applyAlignment="1">
      <alignment horizontal="right"/>
    </xf>
    <xf numFmtId="4" fontId="6" fillId="0" borderId="15" xfId="0" applyNumberFormat="1" applyFont="1" applyBorder="1" applyAlignment="1">
      <alignment horizontal="right"/>
    </xf>
    <xf numFmtId="4" fontId="6" fillId="0" borderId="16" xfId="0" applyNumberFormat="1" applyFont="1" applyBorder="1" applyAlignment="1">
      <alignment horizontal="right"/>
    </xf>
    <xf numFmtId="4" fontId="6" fillId="0" borderId="18" xfId="0" applyNumberFormat="1" applyFont="1" applyBorder="1" applyAlignment="1">
      <alignment horizontal="right"/>
    </xf>
    <xf numFmtId="4" fontId="6" fillId="0" borderId="11" xfId="0" applyNumberFormat="1" applyFont="1" applyBorder="1" applyAlignment="1">
      <alignment horizontal="right"/>
    </xf>
    <xf numFmtId="4" fontId="6" fillId="0" borderId="19" xfId="0" applyNumberFormat="1" applyFont="1" applyBorder="1" applyAlignment="1">
      <alignment horizontal="right"/>
    </xf>
    <xf numFmtId="1" fontId="7" fillId="0" borderId="1" xfId="0" applyNumberFormat="1" applyFont="1" applyBorder="1" applyAlignment="1">
      <alignment horizontal="right"/>
    </xf>
    <xf numFmtId="4" fontId="7" fillId="0" borderId="1" xfId="0" applyNumberFormat="1" applyFont="1" applyBorder="1" applyAlignment="1">
      <alignment horizontal="right"/>
    </xf>
    <xf numFmtId="4" fontId="7" fillId="0" borderId="7" xfId="0" applyNumberFormat="1" applyFont="1" applyBorder="1" applyAlignment="1">
      <alignment horizontal="right"/>
    </xf>
    <xf numFmtId="0" fontId="7" fillId="0" borderId="13" xfId="0" applyFont="1" applyBorder="1" applyAlignment="1">
      <alignment horizontal="left"/>
    </xf>
    <xf numFmtId="49" fontId="7" fillId="0" borderId="6" xfId="0" applyNumberFormat="1" applyFont="1" applyBorder="1" applyAlignment="1">
      <alignment horizontal="center"/>
    </xf>
    <xf numFmtId="3" fontId="7" fillId="0" borderId="1" xfId="0" applyNumberFormat="1" applyFont="1" applyBorder="1" applyAlignment="1">
      <alignment horizontal="right"/>
    </xf>
    <xf numFmtId="43" fontId="7" fillId="0" borderId="1" xfId="0" applyNumberFormat="1" applyFont="1" applyBorder="1" applyAlignment="1">
      <alignment horizontal="right"/>
    </xf>
    <xf numFmtId="43" fontId="7" fillId="0" borderId="7" xfId="0" applyNumberFormat="1" applyFont="1" applyBorder="1" applyAlignment="1">
      <alignment horizontal="right"/>
    </xf>
    <xf numFmtId="164" fontId="7" fillId="0" borderId="4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right"/>
    </xf>
    <xf numFmtId="1" fontId="7" fillId="0" borderId="4" xfId="0" applyNumberFormat="1" applyFont="1" applyBorder="1" applyAlignment="1">
      <alignment horizontal="right"/>
    </xf>
    <xf numFmtId="0" fontId="7" fillId="0" borderId="4" xfId="0" applyFont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7" fillId="0" borderId="11" xfId="0" applyFont="1" applyBorder="1" applyAlignment="1">
      <alignment horizontal="left"/>
    </xf>
    <xf numFmtId="4" fontId="7" fillId="0" borderId="4" xfId="0" applyNumberFormat="1" applyFont="1" applyBorder="1" applyAlignment="1">
      <alignment horizontal="right"/>
    </xf>
    <xf numFmtId="0" fontId="7" fillId="0" borderId="0" xfId="0" applyFont="1" applyAlignment="1">
      <alignment horizontal="left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0" fontId="27" fillId="0" borderId="0" xfId="0" applyFont="1" applyAlignment="1">
      <alignment horizontal="center"/>
    </xf>
    <xf numFmtId="43" fontId="3" fillId="0" borderId="49" xfId="0" applyNumberFormat="1" applyFont="1" applyBorder="1" applyAlignment="1">
      <alignment horizontal="center"/>
    </xf>
    <xf numFmtId="0" fontId="3" fillId="0" borderId="49" xfId="0" applyFont="1" applyBorder="1" applyAlignment="1">
      <alignment horizontal="center"/>
    </xf>
    <xf numFmtId="43" fontId="6" fillId="0" borderId="7" xfId="0" applyNumberFormat="1" applyFont="1" applyBorder="1" applyAlignment="1">
      <alignment horizontal="right"/>
    </xf>
    <xf numFmtId="0" fontId="24" fillId="0" borderId="1" xfId="0" applyFont="1" applyBorder="1" applyAlignment="1">
      <alignment horizontal="right"/>
    </xf>
    <xf numFmtId="2" fontId="7" fillId="0" borderId="1" xfId="0" applyNumberFormat="1" applyFont="1" applyBorder="1" applyAlignment="1">
      <alignment horizontal="right"/>
    </xf>
    <xf numFmtId="43" fontId="7" fillId="0" borderId="4" xfId="0" applyNumberFormat="1" applyFont="1" applyBorder="1" applyAlignment="1">
      <alignment horizontal="right"/>
    </xf>
    <xf numFmtId="43" fontId="7" fillId="0" borderId="5" xfId="0" applyNumberFormat="1" applyFont="1" applyBorder="1" applyAlignment="1">
      <alignment horizontal="right"/>
    </xf>
    <xf numFmtId="0" fontId="6" fillId="0" borderId="0" xfId="0" applyFont="1" applyAlignment="1">
      <alignment horizontal="center" vertical="center"/>
    </xf>
    <xf numFmtId="49" fontId="6" fillId="0" borderId="13" xfId="0" applyNumberFormat="1" applyFont="1" applyBorder="1" applyAlignment="1">
      <alignment horizontal="center"/>
    </xf>
    <xf numFmtId="0" fontId="4" fillId="0" borderId="0" xfId="0" applyFont="1" applyAlignment="1">
      <alignment horizontal="justify" vertical="center"/>
    </xf>
    <xf numFmtId="49" fontId="7" fillId="0" borderId="0" xfId="0" applyNumberFormat="1" applyFont="1" applyAlignment="1">
      <alignment horizontal="right"/>
    </xf>
    <xf numFmtId="0" fontId="6" fillId="0" borderId="9" xfId="0" applyFont="1" applyBorder="1" applyAlignment="1">
      <alignment horizontal="center"/>
    </xf>
    <xf numFmtId="0" fontId="6" fillId="0" borderId="1" xfId="0" applyFont="1" applyBorder="1" applyAlignment="1">
      <alignment horizontal="left" indent="1"/>
    </xf>
    <xf numFmtId="49" fontId="6" fillId="0" borderId="17" xfId="0" applyNumberFormat="1" applyFont="1" applyBorder="1" applyAlignment="1">
      <alignment horizontal="center"/>
    </xf>
    <xf numFmtId="49" fontId="6" fillId="0" borderId="18" xfId="0" applyNumberFormat="1" applyFont="1" applyBorder="1" applyAlignment="1">
      <alignment horizontal="center"/>
    </xf>
  </cellXfs>
  <cellStyles count="7">
    <cellStyle name="Обычный" xfId="0" builtinId="0"/>
    <cellStyle name="Обычный 2" xfId="1"/>
    <cellStyle name="Обычный 3" xfId="3"/>
    <cellStyle name="Обычный 3 2" xfId="5"/>
    <cellStyle name="Обычный 3 3" xfId="6"/>
    <cellStyle name="Финансовый" xfId="2" builtinId="3"/>
    <cellStyle name="Финансовый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FJ84"/>
  <sheetViews>
    <sheetView tabSelected="1" zoomScaleNormal="100" workbookViewId="0">
      <selection activeCell="A4" sqref="A4:CS4"/>
    </sheetView>
  </sheetViews>
  <sheetFormatPr defaultColWidth="1.42578125" defaultRowHeight="15.75" x14ac:dyDescent="0.25"/>
  <cols>
    <col min="1" max="11" width="1.42578125" style="1"/>
    <col min="12" max="12" width="1.42578125" style="1" customWidth="1"/>
    <col min="13" max="13" width="0.42578125" style="1" customWidth="1"/>
    <col min="14" max="15" width="1.42578125" style="1" hidden="1" customWidth="1"/>
    <col min="16" max="17" width="1.42578125" style="1"/>
    <col min="18" max="19" width="4.5703125" style="1" customWidth="1"/>
    <col min="20" max="36" width="1.42578125" style="1"/>
    <col min="37" max="37" width="1.140625" style="1" customWidth="1"/>
    <col min="38" max="38" width="0.85546875" style="1" hidden="1" customWidth="1"/>
    <col min="39" max="75" width="1.42578125" style="1"/>
    <col min="76" max="76" width="0.7109375" style="1" customWidth="1"/>
    <col min="77" max="77" width="20.28515625" style="1" customWidth="1"/>
    <col min="78" max="16384" width="1.42578125" style="1"/>
  </cols>
  <sheetData>
    <row r="1" spans="1:166" s="29" customFormat="1" ht="12.75" x14ac:dyDescent="0.2"/>
    <row r="2" spans="1:166" x14ac:dyDescent="0.25">
      <c r="A2" s="281" t="s">
        <v>540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  <c r="Y2" s="281"/>
      <c r="Z2" s="281"/>
      <c r="AA2" s="281"/>
      <c r="AB2" s="281"/>
      <c r="AC2" s="281"/>
      <c r="AD2" s="281"/>
      <c r="AE2" s="281"/>
      <c r="AF2" s="281"/>
      <c r="AG2" s="281"/>
      <c r="AH2" s="281"/>
      <c r="AI2" s="281"/>
      <c r="AJ2" s="281"/>
      <c r="AK2" s="281"/>
      <c r="AL2" s="281"/>
      <c r="AM2" s="281"/>
      <c r="AN2" s="281"/>
      <c r="AO2" s="281"/>
      <c r="AP2" s="281"/>
      <c r="AQ2" s="281"/>
      <c r="AR2" s="281"/>
      <c r="AS2" s="281"/>
      <c r="AT2" s="281"/>
      <c r="AU2" s="281"/>
      <c r="AV2" s="281"/>
      <c r="AW2" s="281"/>
      <c r="AX2" s="281"/>
      <c r="AY2" s="281"/>
      <c r="AZ2" s="281"/>
      <c r="BA2" s="281"/>
      <c r="BB2" s="281"/>
      <c r="BC2" s="281"/>
      <c r="BD2" s="281"/>
      <c r="BE2" s="281"/>
      <c r="BF2" s="281"/>
      <c r="BG2" s="281"/>
      <c r="BH2" s="281"/>
      <c r="BI2" s="281"/>
      <c r="BJ2" s="281"/>
      <c r="BK2" s="281"/>
      <c r="BL2" s="281"/>
      <c r="BM2" s="281"/>
      <c r="BN2" s="281"/>
      <c r="BO2" s="281"/>
      <c r="BP2" s="281"/>
      <c r="BQ2" s="281"/>
      <c r="BR2" s="281"/>
      <c r="BS2" s="281"/>
      <c r="BT2" s="281"/>
      <c r="BU2" s="281"/>
      <c r="BV2" s="281"/>
      <c r="BW2" s="281"/>
      <c r="BX2" s="281"/>
      <c r="BY2" s="281"/>
      <c r="BZ2" s="281"/>
      <c r="CA2" s="281"/>
      <c r="CB2" s="281"/>
      <c r="CC2" s="281"/>
      <c r="CD2" s="281"/>
      <c r="CE2" s="281"/>
      <c r="CF2" s="281"/>
      <c r="CG2" s="281"/>
      <c r="CH2" s="281"/>
      <c r="CI2" s="281"/>
      <c r="CJ2" s="281"/>
      <c r="CK2" s="281"/>
      <c r="CL2" s="281"/>
      <c r="CM2" s="281"/>
      <c r="CN2" s="281"/>
      <c r="CO2" s="281"/>
      <c r="CP2" s="281"/>
      <c r="CQ2" s="281"/>
      <c r="CR2" s="281"/>
      <c r="CS2" s="281"/>
    </row>
    <row r="3" spans="1:166" x14ac:dyDescent="0.25">
      <c r="A3" s="281" t="s">
        <v>541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  <c r="M3" s="281"/>
      <c r="N3" s="281"/>
      <c r="O3" s="281"/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/>
      <c r="AA3" s="281"/>
      <c r="AB3" s="281"/>
      <c r="AC3" s="281"/>
      <c r="AD3" s="281"/>
      <c r="AE3" s="281"/>
      <c r="AF3" s="281"/>
      <c r="AG3" s="281"/>
      <c r="AH3" s="281"/>
      <c r="AI3" s="281"/>
      <c r="AJ3" s="281"/>
      <c r="AK3" s="281"/>
      <c r="AL3" s="281"/>
      <c r="AM3" s="281"/>
      <c r="AN3" s="281"/>
      <c r="AO3" s="281"/>
      <c r="AP3" s="281"/>
      <c r="AQ3" s="281"/>
      <c r="AR3" s="281"/>
      <c r="AS3" s="281"/>
      <c r="AT3" s="281"/>
      <c r="AU3" s="281"/>
      <c r="AV3" s="281"/>
      <c r="AW3" s="281"/>
      <c r="AX3" s="281"/>
      <c r="AY3" s="281"/>
      <c r="AZ3" s="281"/>
      <c r="BA3" s="281"/>
      <c r="BB3" s="281"/>
      <c r="BC3" s="281"/>
      <c r="BD3" s="281"/>
      <c r="BE3" s="281"/>
      <c r="BF3" s="281"/>
      <c r="BG3" s="281"/>
      <c r="BH3" s="281"/>
      <c r="BI3" s="281"/>
      <c r="BJ3" s="281"/>
      <c r="BK3" s="281"/>
      <c r="BL3" s="281"/>
      <c r="BM3" s="281"/>
      <c r="BN3" s="281"/>
      <c r="BO3" s="281"/>
      <c r="BP3" s="281"/>
      <c r="BQ3" s="281"/>
      <c r="BR3" s="281"/>
      <c r="BS3" s="281"/>
      <c r="BT3" s="281"/>
      <c r="BU3" s="281"/>
      <c r="BV3" s="281"/>
      <c r="BW3" s="281"/>
      <c r="BX3" s="281"/>
      <c r="BY3" s="281"/>
      <c r="BZ3" s="281"/>
      <c r="CA3" s="281"/>
      <c r="CB3" s="281"/>
      <c r="CC3" s="281"/>
      <c r="CD3" s="281"/>
      <c r="CE3" s="281"/>
      <c r="CF3" s="281"/>
      <c r="CG3" s="281"/>
      <c r="CH3" s="281"/>
      <c r="CI3" s="281"/>
      <c r="CJ3" s="281"/>
      <c r="CK3" s="281"/>
      <c r="CL3" s="281"/>
      <c r="CM3" s="281"/>
      <c r="CN3" s="281"/>
      <c r="CO3" s="281"/>
      <c r="CP3" s="281"/>
      <c r="CQ3" s="281"/>
      <c r="CR3" s="281"/>
      <c r="CS3" s="281"/>
    </row>
    <row r="4" spans="1:166" x14ac:dyDescent="0.25">
      <c r="A4" s="281" t="s">
        <v>542</v>
      </c>
      <c r="B4" s="281"/>
      <c r="C4" s="281"/>
      <c r="D4" s="281"/>
      <c r="E4" s="281"/>
      <c r="F4" s="281"/>
      <c r="G4" s="281"/>
      <c r="H4" s="281"/>
      <c r="I4" s="281"/>
      <c r="J4" s="281"/>
      <c r="K4" s="281"/>
      <c r="L4" s="281"/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81"/>
      <c r="Z4" s="281"/>
      <c r="AA4" s="281"/>
      <c r="AB4" s="281"/>
      <c r="AC4" s="281"/>
      <c r="AD4" s="281"/>
      <c r="AE4" s="281"/>
      <c r="AF4" s="281"/>
      <c r="AG4" s="281"/>
      <c r="AH4" s="281"/>
      <c r="AI4" s="281"/>
      <c r="AJ4" s="281"/>
      <c r="AK4" s="281"/>
      <c r="AL4" s="281"/>
      <c r="AM4" s="281"/>
      <c r="AN4" s="281"/>
      <c r="AO4" s="281"/>
      <c r="AP4" s="281"/>
      <c r="AQ4" s="281"/>
      <c r="AR4" s="281"/>
      <c r="AS4" s="281"/>
      <c r="AT4" s="281"/>
      <c r="AU4" s="281"/>
      <c r="AV4" s="281"/>
      <c r="AW4" s="281"/>
      <c r="AX4" s="281"/>
      <c r="AY4" s="281"/>
      <c r="AZ4" s="281"/>
      <c r="BA4" s="281"/>
      <c r="BB4" s="281"/>
      <c r="BC4" s="281"/>
      <c r="BD4" s="281"/>
      <c r="BE4" s="281"/>
      <c r="BF4" s="281"/>
      <c r="BG4" s="281"/>
      <c r="BH4" s="281"/>
      <c r="BI4" s="281"/>
      <c r="BJ4" s="281"/>
      <c r="BK4" s="281"/>
      <c r="BL4" s="281"/>
      <c r="BM4" s="281"/>
      <c r="BN4" s="281"/>
      <c r="BO4" s="281"/>
      <c r="BP4" s="281"/>
      <c r="BQ4" s="281"/>
      <c r="BR4" s="281"/>
      <c r="BS4" s="281"/>
      <c r="BT4" s="281"/>
      <c r="BU4" s="281"/>
      <c r="BV4" s="281"/>
      <c r="BW4" s="281"/>
      <c r="BX4" s="281"/>
      <c r="BY4" s="281"/>
      <c r="BZ4" s="281"/>
      <c r="CA4" s="281"/>
      <c r="CB4" s="281"/>
      <c r="CC4" s="281"/>
      <c r="CD4" s="281"/>
      <c r="CE4" s="281"/>
      <c r="CF4" s="281"/>
      <c r="CG4" s="281"/>
      <c r="CH4" s="281"/>
      <c r="CI4" s="281"/>
      <c r="CJ4" s="281"/>
      <c r="CK4" s="281"/>
      <c r="CL4" s="281"/>
      <c r="CM4" s="281"/>
      <c r="CN4" s="281"/>
      <c r="CO4" s="281"/>
      <c r="CP4" s="281"/>
      <c r="CQ4" s="281"/>
      <c r="CR4" s="281"/>
      <c r="CS4" s="281"/>
    </row>
    <row r="5" spans="1:166" s="29" customFormat="1" ht="12.75" x14ac:dyDescent="0.2"/>
    <row r="6" spans="1:166" ht="16.5" thickBot="1" x14ac:dyDescent="0.3">
      <c r="CI6" s="282" t="s">
        <v>2</v>
      </c>
      <c r="CJ6" s="282"/>
      <c r="CK6" s="282"/>
      <c r="CL6" s="282"/>
      <c r="CM6" s="282"/>
      <c r="CN6" s="282"/>
      <c r="CO6" s="282"/>
      <c r="CP6" s="282"/>
      <c r="CQ6" s="282"/>
      <c r="CR6" s="282"/>
      <c r="CS6" s="282"/>
    </row>
    <row r="7" spans="1:166" s="6" customFormat="1" ht="12.75" x14ac:dyDescent="0.2">
      <c r="A7" s="5"/>
      <c r="G7" s="29"/>
      <c r="AL7" s="29"/>
      <c r="AM7" s="29"/>
      <c r="AN7" s="29"/>
      <c r="AO7" s="27" t="s">
        <v>9</v>
      </c>
      <c r="AP7" s="261" t="s">
        <v>578</v>
      </c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78">
        <v>20</v>
      </c>
      <c r="BB7" s="278"/>
      <c r="BC7" s="278"/>
      <c r="BD7" s="280" t="s">
        <v>1087</v>
      </c>
      <c r="BE7" s="280"/>
      <c r="BF7" s="280"/>
      <c r="BG7" s="31" t="s">
        <v>10</v>
      </c>
      <c r="BH7" s="29"/>
      <c r="CG7" s="7" t="s">
        <v>3</v>
      </c>
      <c r="CI7" s="283" t="s">
        <v>1055</v>
      </c>
      <c r="CJ7" s="284"/>
      <c r="CK7" s="284"/>
      <c r="CL7" s="284"/>
      <c r="CM7" s="284"/>
      <c r="CN7" s="284"/>
      <c r="CO7" s="284"/>
      <c r="CP7" s="284"/>
      <c r="CQ7" s="284"/>
      <c r="CR7" s="284"/>
      <c r="CS7" s="285"/>
      <c r="DR7" s="29"/>
      <c r="DS7" s="29"/>
      <c r="FJ7" s="29"/>
    </row>
    <row r="8" spans="1:166" s="6" customFormat="1" ht="12.75" x14ac:dyDescent="0.2">
      <c r="A8" s="5"/>
      <c r="G8" s="29"/>
      <c r="CG8" s="7" t="s">
        <v>550</v>
      </c>
      <c r="CI8" s="270" t="s">
        <v>1046</v>
      </c>
      <c r="CJ8" s="271"/>
      <c r="CK8" s="271"/>
      <c r="CL8" s="271"/>
      <c r="CM8" s="271"/>
      <c r="CN8" s="271"/>
      <c r="CO8" s="271"/>
      <c r="CP8" s="271"/>
      <c r="CQ8" s="271"/>
      <c r="CR8" s="271"/>
      <c r="CS8" s="272"/>
      <c r="DR8" s="29"/>
      <c r="DS8" s="29"/>
      <c r="FJ8" s="29"/>
    </row>
    <row r="9" spans="1:166" s="29" customFormat="1" ht="12.75" x14ac:dyDescent="0.2">
      <c r="A9" s="31"/>
      <c r="CG9" s="27" t="s">
        <v>551</v>
      </c>
      <c r="CI9" s="276"/>
      <c r="CJ9" s="262"/>
      <c r="CK9" s="262"/>
      <c r="CL9" s="262"/>
      <c r="CM9" s="262"/>
      <c r="CN9" s="262"/>
      <c r="CO9" s="262"/>
      <c r="CP9" s="262"/>
      <c r="CQ9" s="262"/>
      <c r="CR9" s="262"/>
      <c r="CS9" s="277"/>
    </row>
    <row r="10" spans="1:166" s="6" customFormat="1" ht="12.75" x14ac:dyDescent="0.2">
      <c r="A10" s="5"/>
      <c r="G10" s="29"/>
      <c r="P10" s="286" t="s">
        <v>1064</v>
      </c>
      <c r="Q10" s="286"/>
      <c r="R10" s="286"/>
      <c r="S10" s="286"/>
      <c r="T10" s="286"/>
      <c r="U10" s="286"/>
      <c r="V10" s="286"/>
      <c r="W10" s="286"/>
      <c r="X10" s="286"/>
      <c r="Y10" s="286"/>
      <c r="Z10" s="286"/>
      <c r="AA10" s="286"/>
      <c r="AB10" s="286"/>
      <c r="AC10" s="286"/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  <c r="AS10" s="286"/>
      <c r="AT10" s="286"/>
      <c r="AU10" s="286"/>
      <c r="AV10" s="286"/>
      <c r="AW10" s="286"/>
      <c r="AX10" s="286"/>
      <c r="AY10" s="286"/>
      <c r="AZ10" s="286"/>
      <c r="BA10" s="286"/>
      <c r="BB10" s="286"/>
      <c r="BC10" s="286"/>
      <c r="BD10" s="286"/>
      <c r="BE10" s="286"/>
      <c r="BF10" s="286"/>
      <c r="BG10" s="286"/>
      <c r="BH10" s="286"/>
      <c r="BI10" s="286"/>
      <c r="BJ10" s="286"/>
      <c r="BK10" s="286"/>
      <c r="BL10" s="286"/>
      <c r="BM10" s="286"/>
      <c r="BN10" s="286"/>
      <c r="BO10" s="286"/>
      <c r="BP10" s="286"/>
      <c r="BQ10" s="286"/>
      <c r="BR10" s="286"/>
      <c r="BS10" s="286"/>
      <c r="BT10" s="286"/>
      <c r="BU10" s="286"/>
      <c r="BV10" s="286"/>
      <c r="BW10" s="286"/>
      <c r="BX10" s="286"/>
      <c r="BY10" s="286"/>
      <c r="CG10" s="7" t="s">
        <v>5</v>
      </c>
      <c r="CI10" s="263" t="s">
        <v>579</v>
      </c>
      <c r="CJ10" s="264"/>
      <c r="CK10" s="264"/>
      <c r="CL10" s="264"/>
      <c r="CM10" s="264"/>
      <c r="CN10" s="264"/>
      <c r="CO10" s="264"/>
      <c r="CP10" s="264"/>
      <c r="CQ10" s="264"/>
      <c r="CR10" s="264"/>
      <c r="CS10" s="265"/>
      <c r="DR10" s="29"/>
      <c r="DS10" s="29"/>
      <c r="FJ10" s="29"/>
    </row>
    <row r="11" spans="1:166" s="6" customFormat="1" ht="12.75" x14ac:dyDescent="0.2">
      <c r="A11" s="5" t="s">
        <v>11</v>
      </c>
      <c r="G11" s="29"/>
      <c r="P11" s="261"/>
      <c r="Q11" s="261"/>
      <c r="R11" s="261"/>
      <c r="S11" s="261"/>
      <c r="T11" s="261"/>
      <c r="U11" s="261"/>
      <c r="V11" s="261"/>
      <c r="W11" s="261"/>
      <c r="X11" s="261"/>
      <c r="Y11" s="261"/>
      <c r="Z11" s="261"/>
      <c r="AA11" s="261"/>
      <c r="AB11" s="261"/>
      <c r="AC11" s="261"/>
      <c r="AD11" s="261"/>
      <c r="AE11" s="261"/>
      <c r="AF11" s="261"/>
      <c r="AG11" s="261"/>
      <c r="AH11" s="261"/>
      <c r="AI11" s="261"/>
      <c r="AJ11" s="261"/>
      <c r="AK11" s="261"/>
      <c r="AL11" s="261"/>
      <c r="AM11" s="261"/>
      <c r="AN11" s="261"/>
      <c r="AO11" s="261"/>
      <c r="AP11" s="261"/>
      <c r="AQ11" s="261"/>
      <c r="AR11" s="261"/>
      <c r="AS11" s="261"/>
      <c r="AT11" s="261"/>
      <c r="AU11" s="261"/>
      <c r="AV11" s="261"/>
      <c r="AW11" s="261"/>
      <c r="AX11" s="261"/>
      <c r="AY11" s="261"/>
      <c r="AZ11" s="261"/>
      <c r="BA11" s="261"/>
      <c r="BB11" s="261"/>
      <c r="BC11" s="261"/>
      <c r="BD11" s="261"/>
      <c r="BE11" s="261"/>
      <c r="BF11" s="261"/>
      <c r="BG11" s="261"/>
      <c r="BH11" s="261"/>
      <c r="BI11" s="261"/>
      <c r="BJ11" s="261"/>
      <c r="BK11" s="261"/>
      <c r="BL11" s="261"/>
      <c r="BM11" s="261"/>
      <c r="BN11" s="261"/>
      <c r="BO11" s="261"/>
      <c r="BP11" s="261"/>
      <c r="BQ11" s="261"/>
      <c r="BR11" s="261"/>
      <c r="BS11" s="261"/>
      <c r="BT11" s="261"/>
      <c r="BU11" s="261"/>
      <c r="BV11" s="261"/>
      <c r="BW11" s="261"/>
      <c r="BX11" s="261"/>
      <c r="BY11" s="261"/>
      <c r="CG11" s="7" t="s">
        <v>6</v>
      </c>
      <c r="CI11" s="263" t="s">
        <v>580</v>
      </c>
      <c r="CJ11" s="264"/>
      <c r="CK11" s="264"/>
      <c r="CL11" s="264"/>
      <c r="CM11" s="264"/>
      <c r="CN11" s="264"/>
      <c r="CO11" s="264"/>
      <c r="CP11" s="264"/>
      <c r="CQ11" s="264"/>
      <c r="CR11" s="264"/>
      <c r="CS11" s="265"/>
      <c r="DR11" s="29"/>
      <c r="DS11" s="29"/>
      <c r="FJ11" s="29"/>
    </row>
    <row r="12" spans="1:166" s="29" customFormat="1" ht="12.75" x14ac:dyDescent="0.2">
      <c r="A12" s="31" t="s">
        <v>543</v>
      </c>
      <c r="P12" s="261">
        <v>3</v>
      </c>
      <c r="Q12" s="261"/>
      <c r="R12" s="261"/>
      <c r="S12" s="261"/>
      <c r="T12" s="261"/>
      <c r="U12" s="261"/>
      <c r="V12" s="261"/>
      <c r="W12" s="261"/>
      <c r="X12" s="261"/>
      <c r="Y12" s="261"/>
      <c r="Z12" s="261"/>
      <c r="AA12" s="261"/>
      <c r="AB12" s="261"/>
      <c r="AC12" s="261"/>
      <c r="AD12" s="261"/>
      <c r="AE12" s="261"/>
      <c r="AF12" s="261"/>
      <c r="AG12" s="261"/>
      <c r="AH12" s="261"/>
      <c r="AI12" s="261"/>
      <c r="AJ12" s="261"/>
      <c r="AK12" s="261"/>
      <c r="AL12" s="261"/>
      <c r="AM12" s="261"/>
      <c r="AN12" s="261"/>
      <c r="AO12" s="261"/>
      <c r="AP12" s="261"/>
      <c r="AQ12" s="261"/>
      <c r="AR12" s="261"/>
      <c r="AS12" s="261"/>
      <c r="AT12" s="261"/>
      <c r="AU12" s="261"/>
      <c r="AV12" s="261"/>
      <c r="AW12" s="261"/>
      <c r="AX12" s="261"/>
      <c r="AY12" s="261"/>
      <c r="AZ12" s="261"/>
      <c r="BA12" s="261"/>
      <c r="BB12" s="261"/>
      <c r="BC12" s="261"/>
      <c r="BD12" s="261"/>
      <c r="BE12" s="261"/>
      <c r="BF12" s="261"/>
      <c r="BG12" s="261"/>
      <c r="BH12" s="261"/>
      <c r="BI12" s="261"/>
      <c r="BJ12" s="261"/>
      <c r="BK12" s="261"/>
      <c r="BL12" s="261"/>
      <c r="BM12" s="261"/>
      <c r="BN12" s="261"/>
      <c r="BO12" s="261"/>
      <c r="BP12" s="261"/>
      <c r="BQ12" s="261"/>
      <c r="BR12" s="261"/>
      <c r="BS12" s="261"/>
      <c r="BT12" s="261"/>
      <c r="BU12" s="261"/>
      <c r="BV12" s="261"/>
      <c r="BW12" s="261"/>
      <c r="BX12" s="261"/>
      <c r="BY12" s="261"/>
      <c r="CG12" s="27"/>
      <c r="CI12" s="263"/>
      <c r="CJ12" s="264"/>
      <c r="CK12" s="264"/>
      <c r="CL12" s="264"/>
      <c r="CM12" s="264"/>
      <c r="CN12" s="264"/>
      <c r="CO12" s="264"/>
      <c r="CP12" s="264"/>
      <c r="CQ12" s="264"/>
      <c r="CR12" s="264"/>
      <c r="CS12" s="265"/>
    </row>
    <row r="13" spans="1:166" s="28" customFormat="1" ht="10.5" x14ac:dyDescent="0.2">
      <c r="A13" s="32"/>
      <c r="P13" s="269" t="s">
        <v>577</v>
      </c>
      <c r="Q13" s="269"/>
      <c r="R13" s="269"/>
      <c r="S13" s="269"/>
      <c r="T13" s="269"/>
      <c r="U13" s="269"/>
      <c r="V13" s="269"/>
      <c r="W13" s="269"/>
      <c r="X13" s="269"/>
      <c r="Y13" s="269"/>
      <c r="Z13" s="269"/>
      <c r="AA13" s="269"/>
      <c r="AB13" s="269"/>
      <c r="AC13" s="269"/>
      <c r="AD13" s="269"/>
      <c r="AE13" s="269"/>
      <c r="AF13" s="269"/>
      <c r="AG13" s="269"/>
      <c r="AH13" s="269"/>
      <c r="AI13" s="269"/>
      <c r="AJ13" s="269"/>
      <c r="AK13" s="269"/>
      <c r="AL13" s="269"/>
      <c r="AM13" s="269"/>
      <c r="AN13" s="269"/>
      <c r="AO13" s="269"/>
      <c r="AP13" s="269"/>
      <c r="AQ13" s="269"/>
      <c r="AR13" s="269"/>
      <c r="AS13" s="269"/>
      <c r="AT13" s="269"/>
      <c r="AU13" s="269"/>
      <c r="AV13" s="269"/>
      <c r="AW13" s="269"/>
      <c r="AX13" s="269"/>
      <c r="AY13" s="269"/>
      <c r="AZ13" s="269"/>
      <c r="BA13" s="269"/>
      <c r="BB13" s="269"/>
      <c r="BC13" s="269"/>
      <c r="BD13" s="269"/>
      <c r="BE13" s="269"/>
      <c r="BF13" s="269"/>
      <c r="BG13" s="269"/>
      <c r="BH13" s="269"/>
      <c r="BI13" s="269"/>
      <c r="BJ13" s="269"/>
      <c r="BK13" s="269"/>
      <c r="BL13" s="269"/>
      <c r="BM13" s="269"/>
      <c r="BN13" s="269"/>
      <c r="BO13" s="269"/>
      <c r="BP13" s="269"/>
      <c r="BQ13" s="269"/>
      <c r="BR13" s="269"/>
      <c r="BS13" s="269"/>
      <c r="BT13" s="269"/>
      <c r="BU13" s="269"/>
      <c r="BV13" s="269"/>
      <c r="BW13" s="269"/>
      <c r="BX13" s="269"/>
      <c r="BY13" s="33"/>
      <c r="CG13" s="34"/>
      <c r="CI13" s="270" t="s">
        <v>584</v>
      </c>
      <c r="CJ13" s="271"/>
      <c r="CK13" s="271"/>
      <c r="CL13" s="271"/>
      <c r="CM13" s="271"/>
      <c r="CN13" s="271"/>
      <c r="CO13" s="271"/>
      <c r="CP13" s="271"/>
      <c r="CQ13" s="271"/>
      <c r="CR13" s="271"/>
      <c r="CS13" s="272"/>
    </row>
    <row r="14" spans="1:166" s="6" customFormat="1" ht="12.75" x14ac:dyDescent="0.2">
      <c r="A14" s="5" t="s">
        <v>544</v>
      </c>
      <c r="G14" s="29"/>
      <c r="CG14" s="7"/>
      <c r="CI14" s="273"/>
      <c r="CJ14" s="274"/>
      <c r="CK14" s="274"/>
      <c r="CL14" s="274"/>
      <c r="CM14" s="274"/>
      <c r="CN14" s="274"/>
      <c r="CO14" s="274"/>
      <c r="CP14" s="274"/>
      <c r="CQ14" s="274"/>
      <c r="CR14" s="274"/>
      <c r="CS14" s="275"/>
      <c r="DR14" s="29"/>
      <c r="DS14" s="29"/>
      <c r="FJ14" s="29"/>
    </row>
    <row r="15" spans="1:166" s="29" customFormat="1" ht="12.75" x14ac:dyDescent="0.2">
      <c r="A15" s="31" t="s">
        <v>545</v>
      </c>
      <c r="CG15" s="27"/>
      <c r="CI15" s="273"/>
      <c r="CJ15" s="274"/>
      <c r="CK15" s="274"/>
      <c r="CL15" s="274"/>
      <c r="CM15" s="274"/>
      <c r="CN15" s="274"/>
      <c r="CO15" s="274"/>
      <c r="CP15" s="274"/>
      <c r="CQ15" s="274"/>
      <c r="CR15" s="274"/>
      <c r="CS15" s="275"/>
    </row>
    <row r="16" spans="1:166" s="6" customFormat="1" ht="12.75" x14ac:dyDescent="0.2">
      <c r="A16" s="5" t="s">
        <v>546</v>
      </c>
      <c r="G16" s="29"/>
      <c r="P16" s="261" t="s">
        <v>581</v>
      </c>
      <c r="Q16" s="261"/>
      <c r="R16" s="261"/>
      <c r="S16" s="261"/>
      <c r="T16" s="261"/>
      <c r="U16" s="261"/>
      <c r="V16" s="261"/>
      <c r="W16" s="261"/>
      <c r="X16" s="261"/>
      <c r="Y16" s="261"/>
      <c r="Z16" s="261"/>
      <c r="AA16" s="261"/>
      <c r="AB16" s="261"/>
      <c r="AC16" s="261"/>
      <c r="AD16" s="261"/>
      <c r="AE16" s="261"/>
      <c r="AF16" s="261"/>
      <c r="AG16" s="261"/>
      <c r="AH16" s="261"/>
      <c r="AI16" s="261"/>
      <c r="AJ16" s="261"/>
      <c r="AK16" s="261"/>
      <c r="AL16" s="261"/>
      <c r="AM16" s="261"/>
      <c r="AN16" s="261"/>
      <c r="AO16" s="261"/>
      <c r="AP16" s="261"/>
      <c r="AQ16" s="261"/>
      <c r="AR16" s="261"/>
      <c r="AS16" s="261"/>
      <c r="AT16" s="261"/>
      <c r="AU16" s="261"/>
      <c r="AV16" s="261"/>
      <c r="AW16" s="261"/>
      <c r="AX16" s="261"/>
      <c r="AY16" s="261"/>
      <c r="AZ16" s="261"/>
      <c r="BA16" s="261"/>
      <c r="BB16" s="261"/>
      <c r="BC16" s="261"/>
      <c r="BD16" s="261"/>
      <c r="BE16" s="261"/>
      <c r="BF16" s="261"/>
      <c r="BG16" s="261"/>
      <c r="BH16" s="261"/>
      <c r="BI16" s="261"/>
      <c r="BJ16" s="261"/>
      <c r="BK16" s="261"/>
      <c r="BL16" s="261"/>
      <c r="BM16" s="261"/>
      <c r="BN16" s="261"/>
      <c r="BO16" s="261"/>
      <c r="BP16" s="261"/>
      <c r="BQ16" s="261"/>
      <c r="BR16" s="261"/>
      <c r="BS16" s="261"/>
      <c r="BT16" s="261"/>
      <c r="BU16" s="261"/>
      <c r="BV16" s="261"/>
      <c r="BW16" s="261"/>
      <c r="BX16" s="261"/>
      <c r="BY16" s="261"/>
      <c r="CG16" s="7" t="s">
        <v>547</v>
      </c>
      <c r="CI16" s="276"/>
      <c r="CJ16" s="262"/>
      <c r="CK16" s="262"/>
      <c r="CL16" s="262"/>
      <c r="CM16" s="262"/>
      <c r="CN16" s="262"/>
      <c r="CO16" s="262"/>
      <c r="CP16" s="262"/>
      <c r="CQ16" s="262"/>
      <c r="CR16" s="262"/>
      <c r="CS16" s="277"/>
      <c r="DR16" s="29"/>
      <c r="DS16" s="29"/>
      <c r="FJ16" s="29"/>
    </row>
    <row r="17" spans="1:166" s="6" customFormat="1" ht="12.75" x14ac:dyDescent="0.2">
      <c r="A17" s="5" t="s">
        <v>548</v>
      </c>
      <c r="G17" s="29"/>
      <c r="CI17" s="270" t="s">
        <v>583</v>
      </c>
      <c r="CJ17" s="271"/>
      <c r="CK17" s="271"/>
      <c r="CL17" s="271"/>
      <c r="CM17" s="271"/>
      <c r="CN17" s="271"/>
      <c r="CO17" s="271"/>
      <c r="CP17" s="271"/>
      <c r="CQ17" s="271"/>
      <c r="CR17" s="271"/>
      <c r="CS17" s="272"/>
      <c r="DR17" s="29"/>
      <c r="DS17" s="29"/>
      <c r="FJ17" s="29"/>
    </row>
    <row r="18" spans="1:166" s="29" customFormat="1" ht="12.75" x14ac:dyDescent="0.2">
      <c r="A18" s="31" t="s">
        <v>549</v>
      </c>
      <c r="P18" s="261" t="s">
        <v>582</v>
      </c>
      <c r="Q18" s="261"/>
      <c r="R18" s="261"/>
      <c r="S18" s="261"/>
      <c r="T18" s="261"/>
      <c r="U18" s="261"/>
      <c r="V18" s="261"/>
      <c r="W18" s="261"/>
      <c r="X18" s="261"/>
      <c r="Y18" s="261"/>
      <c r="Z18" s="261"/>
      <c r="AA18" s="261"/>
      <c r="AB18" s="261"/>
      <c r="AC18" s="261"/>
      <c r="AD18" s="261"/>
      <c r="AE18" s="261"/>
      <c r="AF18" s="261"/>
      <c r="AG18" s="261"/>
      <c r="AH18" s="261"/>
      <c r="AI18" s="261"/>
      <c r="AJ18" s="261"/>
      <c r="AK18" s="261"/>
      <c r="AL18" s="261"/>
      <c r="AM18" s="261"/>
      <c r="AN18" s="261"/>
      <c r="AO18" s="261"/>
      <c r="AP18" s="261"/>
      <c r="AQ18" s="261"/>
      <c r="AR18" s="261"/>
      <c r="AS18" s="261"/>
      <c r="AT18" s="261"/>
      <c r="AU18" s="261"/>
      <c r="AV18" s="261"/>
      <c r="AW18" s="261"/>
      <c r="AX18" s="261"/>
      <c r="AY18" s="261"/>
      <c r="AZ18" s="261"/>
      <c r="BA18" s="261"/>
      <c r="BB18" s="261"/>
      <c r="BC18" s="261"/>
      <c r="BD18" s="261"/>
      <c r="BE18" s="261"/>
      <c r="BF18" s="261"/>
      <c r="BG18" s="261"/>
      <c r="BH18" s="261"/>
      <c r="BI18" s="261"/>
      <c r="BJ18" s="261"/>
      <c r="BK18" s="261"/>
      <c r="BL18" s="261"/>
      <c r="BM18" s="261"/>
      <c r="BN18" s="261"/>
      <c r="BO18" s="261"/>
      <c r="BP18" s="261"/>
      <c r="BQ18" s="261"/>
      <c r="BR18" s="261"/>
      <c r="BS18" s="261"/>
      <c r="BT18" s="261"/>
      <c r="BU18" s="261"/>
      <c r="BV18" s="261"/>
      <c r="BW18" s="261"/>
      <c r="BX18" s="261"/>
      <c r="BY18" s="261"/>
      <c r="CG18" s="7" t="s">
        <v>8</v>
      </c>
      <c r="CI18" s="276"/>
      <c r="CJ18" s="262"/>
      <c r="CK18" s="262"/>
      <c r="CL18" s="262"/>
      <c r="CM18" s="262"/>
      <c r="CN18" s="262"/>
      <c r="CO18" s="262"/>
      <c r="CP18" s="262"/>
      <c r="CQ18" s="262"/>
      <c r="CR18" s="262"/>
      <c r="CS18" s="277"/>
    </row>
    <row r="19" spans="1:166" s="6" customFormat="1" ht="13.5" thickBot="1" x14ac:dyDescent="0.25">
      <c r="A19" s="5" t="s">
        <v>15</v>
      </c>
      <c r="G19" s="29"/>
      <c r="CG19" s="7"/>
      <c r="CI19" s="266"/>
      <c r="CJ19" s="267"/>
      <c r="CK19" s="267"/>
      <c r="CL19" s="267"/>
      <c r="CM19" s="267"/>
      <c r="CN19" s="267"/>
      <c r="CO19" s="267"/>
      <c r="CP19" s="267"/>
      <c r="CQ19" s="267"/>
      <c r="CR19" s="267"/>
      <c r="CS19" s="268"/>
      <c r="DR19" s="29"/>
      <c r="DS19" s="29"/>
      <c r="FJ19" s="29"/>
    </row>
    <row r="20" spans="1:166" s="6" customFormat="1" ht="12.75" x14ac:dyDescent="0.2">
      <c r="G20" s="29"/>
      <c r="CG20" s="7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DR20" s="29"/>
      <c r="DS20" s="29"/>
      <c r="FJ20" s="29"/>
    </row>
    <row r="21" spans="1:166" s="29" customFormat="1" ht="12.75" x14ac:dyDescent="0.2">
      <c r="CG21" s="27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166" s="30" customFormat="1" ht="14.25" x14ac:dyDescent="0.2">
      <c r="A22" s="35" t="s">
        <v>552</v>
      </c>
      <c r="CG22" s="36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</row>
    <row r="23" spans="1:166" s="39" customFormat="1" ht="6.75" x14ac:dyDescent="0.15">
      <c r="A23" s="38"/>
      <c r="CG23" s="40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</row>
    <row r="24" spans="1:166" s="29" customFormat="1" ht="15" customHeight="1" x14ac:dyDescent="0.2">
      <c r="A24" s="259" t="s">
        <v>555</v>
      </c>
      <c r="B24" s="259"/>
      <c r="C24" s="259" t="s">
        <v>1039</v>
      </c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  <c r="BV24" s="259"/>
      <c r="BW24" s="259"/>
      <c r="BX24" s="259"/>
      <c r="BY24" s="259"/>
      <c r="BZ24" s="259"/>
      <c r="CA24" s="259"/>
      <c r="CB24" s="259"/>
      <c r="CC24" s="259"/>
      <c r="CD24" s="259"/>
      <c r="CE24" s="259"/>
      <c r="CF24" s="259"/>
      <c r="CG24" s="259"/>
      <c r="CH24" s="259"/>
      <c r="CI24" s="259"/>
      <c r="CJ24" s="259"/>
      <c r="CK24" s="259"/>
      <c r="CL24" s="259"/>
      <c r="CM24" s="259"/>
      <c r="CN24" s="259"/>
      <c r="CO24" s="259"/>
      <c r="CP24" s="259"/>
      <c r="CQ24" s="259"/>
      <c r="CR24" s="259"/>
      <c r="CS24" s="259"/>
    </row>
    <row r="25" spans="1:166" s="29" customFormat="1" ht="15" customHeight="1" x14ac:dyDescent="0.2">
      <c r="A25" s="259" t="s">
        <v>556</v>
      </c>
      <c r="B25" s="259"/>
      <c r="C25" s="259" t="s">
        <v>889</v>
      </c>
      <c r="D25" s="259"/>
      <c r="E25" s="259"/>
      <c r="F25" s="259"/>
      <c r="G25" s="259"/>
      <c r="H25" s="259"/>
      <c r="I25" s="259"/>
      <c r="J25" s="259"/>
      <c r="K25" s="259"/>
      <c r="L25" s="259"/>
      <c r="M25" s="259"/>
      <c r="N25" s="259"/>
      <c r="O25" s="259"/>
      <c r="P25" s="259"/>
      <c r="Q25" s="259"/>
      <c r="R25" s="259"/>
      <c r="S25" s="259"/>
      <c r="T25" s="259"/>
      <c r="U25" s="259"/>
      <c r="V25" s="259"/>
      <c r="W25" s="259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  <c r="AP25" s="259"/>
      <c r="AQ25" s="259"/>
      <c r="AR25" s="259"/>
      <c r="AS25" s="259"/>
      <c r="AT25" s="259"/>
      <c r="AU25" s="259"/>
      <c r="AV25" s="259"/>
      <c r="AW25" s="259"/>
      <c r="AX25" s="259"/>
      <c r="AY25" s="259"/>
      <c r="AZ25" s="259"/>
      <c r="BA25" s="259"/>
      <c r="BB25" s="259"/>
      <c r="BC25" s="259"/>
      <c r="BD25" s="259"/>
      <c r="BE25" s="259"/>
      <c r="BF25" s="259"/>
      <c r="BG25" s="259"/>
      <c r="BH25" s="259"/>
      <c r="BI25" s="259"/>
      <c r="BJ25" s="259"/>
      <c r="BK25" s="259"/>
      <c r="BL25" s="259"/>
      <c r="BM25" s="259"/>
      <c r="BN25" s="259"/>
      <c r="BO25" s="259"/>
      <c r="BP25" s="259"/>
      <c r="BQ25" s="259"/>
      <c r="BR25" s="259"/>
      <c r="BS25" s="259"/>
      <c r="BT25" s="259"/>
      <c r="BU25" s="259"/>
      <c r="BV25" s="259"/>
      <c r="BW25" s="259"/>
      <c r="BX25" s="259"/>
      <c r="BY25" s="259"/>
      <c r="BZ25" s="259"/>
      <c r="CA25" s="259"/>
      <c r="CB25" s="259"/>
      <c r="CC25" s="259"/>
      <c r="CD25" s="259"/>
      <c r="CE25" s="259"/>
      <c r="CF25" s="259"/>
      <c r="CG25" s="259"/>
      <c r="CH25" s="259"/>
      <c r="CI25" s="259"/>
      <c r="CJ25" s="259"/>
      <c r="CK25" s="259"/>
      <c r="CL25" s="259"/>
      <c r="CM25" s="259"/>
      <c r="CN25" s="259"/>
      <c r="CO25" s="259"/>
      <c r="CP25" s="259"/>
      <c r="CQ25" s="259"/>
      <c r="CR25" s="259"/>
      <c r="CS25" s="259"/>
    </row>
    <row r="26" spans="1:166" s="152" customFormat="1" ht="15" customHeight="1" x14ac:dyDescent="0.2">
      <c r="A26" s="259" t="s">
        <v>1040</v>
      </c>
      <c r="B26" s="259"/>
      <c r="C26" s="259" t="s">
        <v>1041</v>
      </c>
      <c r="D26" s="259"/>
      <c r="E26" s="259"/>
      <c r="F26" s="259"/>
      <c r="G26" s="259"/>
      <c r="H26" s="259"/>
      <c r="I26" s="259"/>
      <c r="J26" s="259"/>
      <c r="K26" s="259"/>
      <c r="L26" s="259"/>
      <c r="M26" s="259"/>
      <c r="N26" s="259"/>
      <c r="O26" s="259"/>
      <c r="P26" s="259"/>
      <c r="Q26" s="259"/>
      <c r="R26" s="259"/>
      <c r="S26" s="259"/>
      <c r="T26" s="259"/>
      <c r="U26" s="259"/>
      <c r="V26" s="259"/>
      <c r="W26" s="259"/>
      <c r="X26" s="259"/>
      <c r="Y26" s="259"/>
      <c r="Z26" s="259"/>
      <c r="AA26" s="259"/>
      <c r="AB26" s="259"/>
      <c r="AC26" s="259"/>
      <c r="AD26" s="259"/>
      <c r="AE26" s="259"/>
      <c r="AF26" s="259"/>
      <c r="AG26" s="259"/>
      <c r="AH26" s="259"/>
      <c r="AI26" s="259"/>
      <c r="AJ26" s="259"/>
      <c r="AK26" s="259"/>
      <c r="AL26" s="259"/>
      <c r="AM26" s="259"/>
      <c r="AN26" s="259"/>
      <c r="AO26" s="259"/>
      <c r="AP26" s="259"/>
      <c r="AQ26" s="259"/>
      <c r="AR26" s="259"/>
      <c r="AS26" s="259"/>
      <c r="AT26" s="259"/>
      <c r="AU26" s="259"/>
      <c r="AV26" s="259"/>
      <c r="AW26" s="259"/>
      <c r="AX26" s="259"/>
      <c r="AY26" s="259"/>
      <c r="AZ26" s="259"/>
      <c r="BA26" s="259"/>
      <c r="BB26" s="259"/>
      <c r="BC26" s="259"/>
      <c r="BD26" s="259"/>
      <c r="BE26" s="259"/>
      <c r="BF26" s="259"/>
      <c r="BG26" s="259"/>
      <c r="BH26" s="259"/>
      <c r="BI26" s="259"/>
      <c r="BJ26" s="259"/>
      <c r="BK26" s="259"/>
      <c r="BL26" s="259"/>
      <c r="BM26" s="259"/>
      <c r="BN26" s="259"/>
      <c r="BO26" s="259"/>
      <c r="BP26" s="259"/>
      <c r="BQ26" s="259"/>
      <c r="BR26" s="259"/>
      <c r="BS26" s="259"/>
      <c r="BT26" s="259"/>
      <c r="BU26" s="259"/>
      <c r="BV26" s="259"/>
      <c r="BW26" s="259"/>
      <c r="BX26" s="259"/>
      <c r="BY26" s="259"/>
      <c r="BZ26" s="259"/>
      <c r="CA26" s="259"/>
      <c r="CB26" s="259"/>
      <c r="CC26" s="259"/>
      <c r="CD26" s="259"/>
      <c r="CE26" s="259"/>
      <c r="CF26" s="259"/>
      <c r="CG26" s="259"/>
      <c r="CH26" s="259"/>
      <c r="CI26" s="259"/>
      <c r="CJ26" s="259"/>
      <c r="CK26" s="259"/>
      <c r="CL26" s="259"/>
      <c r="CM26" s="259"/>
      <c r="CN26" s="259"/>
      <c r="CO26" s="259"/>
      <c r="CP26" s="259"/>
      <c r="CQ26" s="259"/>
      <c r="CR26" s="259"/>
      <c r="CS26" s="259"/>
    </row>
    <row r="27" spans="1:166" s="29" customFormat="1" ht="12.75" x14ac:dyDescent="0.2">
      <c r="A27" s="31" t="s">
        <v>1042</v>
      </c>
      <c r="C27" s="259" t="s">
        <v>776</v>
      </c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259"/>
      <c r="Q27" s="259"/>
      <c r="R27" s="259"/>
      <c r="S27" s="259"/>
      <c r="T27" s="259"/>
      <c r="U27" s="259"/>
      <c r="V27" s="259"/>
      <c r="W27" s="259"/>
      <c r="X27" s="259"/>
      <c r="Y27" s="259"/>
      <c r="Z27" s="259"/>
      <c r="AA27" s="259"/>
      <c r="AB27" s="259"/>
      <c r="AC27" s="259"/>
      <c r="AD27" s="259"/>
      <c r="AE27" s="259"/>
      <c r="AF27" s="259"/>
      <c r="AG27" s="259"/>
      <c r="AH27" s="259"/>
      <c r="AI27" s="259"/>
      <c r="AJ27" s="259"/>
      <c r="AK27" s="259"/>
      <c r="AL27" s="259"/>
      <c r="AM27" s="259"/>
      <c r="AN27" s="259"/>
      <c r="AO27" s="259"/>
      <c r="AP27" s="259"/>
      <c r="AQ27" s="259"/>
      <c r="AR27" s="259"/>
      <c r="AS27" s="259"/>
      <c r="AT27" s="259"/>
      <c r="AU27" s="259"/>
      <c r="AV27" s="259"/>
      <c r="AW27" s="259"/>
      <c r="AX27" s="259"/>
      <c r="AY27" s="259"/>
      <c r="AZ27" s="259"/>
      <c r="BA27" s="259"/>
      <c r="BB27" s="259"/>
      <c r="BC27" s="259"/>
      <c r="BD27" s="259"/>
      <c r="BE27" s="259"/>
      <c r="BF27" s="259"/>
      <c r="BG27" s="259"/>
      <c r="BH27" s="259"/>
      <c r="BI27" s="259"/>
      <c r="BJ27" s="259"/>
      <c r="BK27" s="259"/>
      <c r="BL27" s="259"/>
      <c r="BM27" s="259"/>
      <c r="BN27" s="259"/>
      <c r="BO27" s="259"/>
      <c r="BP27" s="259"/>
      <c r="BQ27" s="259"/>
      <c r="BR27" s="259"/>
      <c r="BS27" s="259"/>
      <c r="BT27" s="259"/>
      <c r="BU27" s="259"/>
      <c r="BV27" s="259"/>
      <c r="BW27" s="259"/>
      <c r="BX27" s="259"/>
      <c r="BY27" s="259"/>
      <c r="BZ27" s="259"/>
      <c r="CA27" s="259"/>
      <c r="CB27" s="259"/>
      <c r="CC27" s="259"/>
      <c r="CD27" s="259"/>
      <c r="CE27" s="259"/>
      <c r="CF27" s="259"/>
      <c r="CG27" s="259"/>
      <c r="CH27" s="259"/>
      <c r="CI27" s="259"/>
      <c r="CJ27" s="259"/>
      <c r="CK27" s="259"/>
      <c r="CL27" s="259"/>
      <c r="CM27" s="259"/>
      <c r="CN27" s="259"/>
      <c r="CO27" s="259"/>
      <c r="CP27" s="259"/>
      <c r="CQ27" s="259"/>
      <c r="CR27" s="259"/>
      <c r="CS27" s="259"/>
    </row>
    <row r="28" spans="1:166" s="152" customFormat="1" ht="12.75" x14ac:dyDescent="0.2">
      <c r="A28" s="153" t="s">
        <v>1043</v>
      </c>
      <c r="C28" s="259" t="s">
        <v>58</v>
      </c>
      <c r="D28" s="259"/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59"/>
      <c r="V28" s="259"/>
      <c r="W28" s="259"/>
      <c r="X28" s="259"/>
      <c r="Y28" s="259"/>
      <c r="Z28" s="259"/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9"/>
      <c r="AL28" s="259"/>
      <c r="AM28" s="259"/>
      <c r="AN28" s="259"/>
      <c r="AO28" s="259"/>
      <c r="AP28" s="259"/>
      <c r="AQ28" s="259"/>
      <c r="AR28" s="259"/>
      <c r="AS28" s="259"/>
      <c r="AT28" s="259"/>
      <c r="AU28" s="259"/>
      <c r="AV28" s="259"/>
      <c r="AW28" s="259"/>
      <c r="AX28" s="259"/>
      <c r="AY28" s="259"/>
      <c r="AZ28" s="259"/>
      <c r="BA28" s="259"/>
      <c r="BB28" s="259"/>
      <c r="BC28" s="259"/>
      <c r="BD28" s="259"/>
      <c r="BE28" s="259"/>
      <c r="BF28" s="259"/>
      <c r="BG28" s="259"/>
      <c r="BH28" s="259"/>
      <c r="BI28" s="259"/>
      <c r="BJ28" s="259"/>
      <c r="BK28" s="259"/>
      <c r="BL28" s="259"/>
      <c r="BM28" s="259"/>
      <c r="BN28" s="259"/>
      <c r="BO28" s="259"/>
      <c r="BP28" s="259"/>
      <c r="BQ28" s="259"/>
      <c r="BR28" s="259"/>
      <c r="BS28" s="259"/>
      <c r="BT28" s="259"/>
      <c r="BU28" s="259"/>
      <c r="BV28" s="259"/>
      <c r="BW28" s="259"/>
      <c r="BX28" s="259"/>
      <c r="BY28" s="259"/>
      <c r="BZ28" s="259"/>
      <c r="CA28" s="259"/>
      <c r="CB28" s="259"/>
      <c r="CC28" s="259"/>
      <c r="CD28" s="259"/>
      <c r="CE28" s="259"/>
      <c r="CF28" s="259"/>
      <c r="CG28" s="259"/>
      <c r="CH28" s="259"/>
      <c r="CI28" s="259"/>
      <c r="CJ28" s="259"/>
      <c r="CK28" s="259"/>
      <c r="CL28" s="259"/>
      <c r="CM28" s="259"/>
      <c r="CN28" s="259"/>
      <c r="CO28" s="259"/>
      <c r="CP28" s="259"/>
      <c r="CQ28" s="259"/>
      <c r="CR28" s="259"/>
      <c r="CS28" s="259"/>
    </row>
    <row r="29" spans="1:166" s="152" customFormat="1" ht="12.75" x14ac:dyDescent="0.2">
      <c r="A29" s="153" t="s">
        <v>1044</v>
      </c>
      <c r="C29" s="259" t="s">
        <v>59</v>
      </c>
      <c r="D29" s="259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59"/>
      <c r="U29" s="259"/>
      <c r="V29" s="259"/>
      <c r="W29" s="259"/>
      <c r="X29" s="259"/>
      <c r="Y29" s="259"/>
      <c r="Z29" s="259"/>
      <c r="AA29" s="259"/>
      <c r="AB29" s="259"/>
      <c r="AC29" s="259"/>
      <c r="AD29" s="259"/>
      <c r="AE29" s="259"/>
      <c r="AF29" s="259"/>
      <c r="AG29" s="259"/>
      <c r="AH29" s="259"/>
      <c r="AI29" s="259"/>
      <c r="AJ29" s="259"/>
      <c r="AK29" s="259"/>
      <c r="AL29" s="259"/>
      <c r="AM29" s="259"/>
      <c r="AN29" s="259"/>
      <c r="AO29" s="259"/>
      <c r="AP29" s="259"/>
      <c r="AQ29" s="259"/>
      <c r="AR29" s="259"/>
      <c r="AS29" s="259"/>
      <c r="AT29" s="259"/>
      <c r="AU29" s="259"/>
      <c r="AV29" s="259"/>
      <c r="AW29" s="259"/>
      <c r="AX29" s="259"/>
      <c r="AY29" s="259"/>
      <c r="AZ29" s="259"/>
      <c r="BA29" s="259"/>
      <c r="BB29" s="259"/>
      <c r="BC29" s="259"/>
      <c r="BD29" s="259"/>
      <c r="BE29" s="259"/>
      <c r="BF29" s="259"/>
      <c r="BG29" s="259"/>
      <c r="BH29" s="259"/>
      <c r="BI29" s="259"/>
      <c r="BJ29" s="259"/>
      <c r="BK29" s="259"/>
      <c r="BL29" s="259"/>
      <c r="BM29" s="259"/>
      <c r="BN29" s="259"/>
      <c r="BO29" s="259"/>
      <c r="BP29" s="259"/>
      <c r="BQ29" s="259"/>
      <c r="BR29" s="259"/>
      <c r="BS29" s="259"/>
      <c r="BT29" s="259"/>
      <c r="BU29" s="259"/>
      <c r="BV29" s="259"/>
      <c r="BW29" s="259"/>
      <c r="BX29" s="259"/>
      <c r="BY29" s="259"/>
      <c r="BZ29" s="259"/>
      <c r="CA29" s="259"/>
      <c r="CB29" s="259"/>
      <c r="CC29" s="259"/>
      <c r="CD29" s="259"/>
      <c r="CE29" s="259"/>
      <c r="CF29" s="259"/>
      <c r="CG29" s="259"/>
      <c r="CH29" s="259"/>
      <c r="CI29" s="259"/>
      <c r="CJ29" s="259"/>
      <c r="CK29" s="259"/>
      <c r="CL29" s="259"/>
      <c r="CM29" s="259"/>
      <c r="CN29" s="259"/>
      <c r="CO29" s="259"/>
      <c r="CP29" s="259"/>
      <c r="CQ29" s="259"/>
      <c r="CR29" s="259"/>
      <c r="CS29" s="259"/>
    </row>
    <row r="30" spans="1:166" s="30" customFormat="1" ht="14.25" x14ac:dyDescent="0.2">
      <c r="A30" s="35" t="s">
        <v>553</v>
      </c>
      <c r="CG30" s="36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</row>
    <row r="31" spans="1:166" s="39" customFormat="1" ht="6.75" x14ac:dyDescent="0.15">
      <c r="A31" s="38"/>
      <c r="CG31" s="40"/>
      <c r="CI31" s="41"/>
      <c r="CJ31" s="41"/>
      <c r="CK31" s="41"/>
      <c r="CL31" s="41"/>
      <c r="CM31" s="41"/>
      <c r="CN31" s="41"/>
      <c r="CO31" s="41"/>
      <c r="CP31" s="41"/>
      <c r="CQ31" s="41"/>
      <c r="CR31" s="41"/>
      <c r="CS31" s="41"/>
    </row>
    <row r="32" spans="1:166" s="29" customFormat="1" ht="15" customHeight="1" x14ac:dyDescent="0.2">
      <c r="A32" s="259" t="s">
        <v>555</v>
      </c>
      <c r="B32" s="259"/>
      <c r="C32" s="259" t="s">
        <v>1052</v>
      </c>
      <c r="D32" s="259"/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59"/>
      <c r="U32" s="259"/>
      <c r="V32" s="259"/>
      <c r="W32" s="259"/>
      <c r="X32" s="259"/>
      <c r="Y32" s="259"/>
      <c r="Z32" s="259"/>
      <c r="AA32" s="259"/>
      <c r="AB32" s="259"/>
      <c r="AC32" s="259"/>
      <c r="AD32" s="259"/>
      <c r="AE32" s="259"/>
      <c r="AF32" s="259"/>
      <c r="AG32" s="259"/>
      <c r="AH32" s="259"/>
      <c r="AI32" s="259"/>
      <c r="AJ32" s="259"/>
      <c r="AK32" s="259"/>
      <c r="AL32" s="259"/>
      <c r="AM32" s="259"/>
      <c r="AN32" s="259"/>
      <c r="AO32" s="259"/>
      <c r="AP32" s="259"/>
      <c r="AQ32" s="259"/>
      <c r="AR32" s="259"/>
      <c r="AS32" s="259"/>
      <c r="AT32" s="259"/>
      <c r="AU32" s="259"/>
      <c r="AV32" s="259"/>
      <c r="AW32" s="259"/>
      <c r="AX32" s="259"/>
      <c r="AY32" s="259"/>
      <c r="AZ32" s="259"/>
      <c r="BA32" s="259"/>
      <c r="BB32" s="259"/>
      <c r="BC32" s="259"/>
      <c r="BD32" s="259"/>
      <c r="BE32" s="259"/>
      <c r="BF32" s="259"/>
      <c r="BG32" s="259"/>
      <c r="BH32" s="259"/>
      <c r="BI32" s="259"/>
      <c r="BJ32" s="259"/>
      <c r="BK32" s="259"/>
      <c r="BL32" s="259"/>
      <c r="BM32" s="259"/>
      <c r="BN32" s="259"/>
      <c r="BO32" s="259"/>
      <c r="BP32" s="259"/>
      <c r="BQ32" s="259"/>
      <c r="BR32" s="259"/>
      <c r="BS32" s="259"/>
      <c r="BT32" s="259"/>
      <c r="BU32" s="259"/>
      <c r="BV32" s="259"/>
      <c r="BW32" s="259"/>
      <c r="BX32" s="259"/>
      <c r="BY32" s="259"/>
      <c r="BZ32" s="259"/>
      <c r="CA32" s="259"/>
      <c r="CB32" s="259"/>
      <c r="CC32" s="259"/>
      <c r="CD32" s="259"/>
      <c r="CE32" s="259"/>
      <c r="CF32" s="259"/>
      <c r="CG32" s="259"/>
      <c r="CH32" s="259"/>
      <c r="CI32" s="259"/>
      <c r="CJ32" s="259"/>
      <c r="CK32" s="259"/>
      <c r="CL32" s="259"/>
      <c r="CM32" s="259"/>
      <c r="CN32" s="259"/>
      <c r="CO32" s="259"/>
      <c r="CP32" s="259"/>
      <c r="CQ32" s="259"/>
      <c r="CR32" s="259"/>
      <c r="CS32" s="259"/>
    </row>
    <row r="33" spans="1:97" s="29" customFormat="1" ht="15" customHeight="1" x14ac:dyDescent="0.2">
      <c r="A33" s="260" t="s">
        <v>556</v>
      </c>
      <c r="B33" s="260"/>
      <c r="C33" s="259" t="s">
        <v>1045</v>
      </c>
      <c r="D33" s="259"/>
      <c r="E33" s="259"/>
      <c r="F33" s="259"/>
      <c r="G33" s="259"/>
      <c r="H33" s="259"/>
      <c r="I33" s="259"/>
      <c r="J33" s="259"/>
      <c r="K33" s="259"/>
      <c r="L33" s="259"/>
      <c r="M33" s="259"/>
      <c r="N33" s="259"/>
      <c r="O33" s="259"/>
      <c r="P33" s="259"/>
      <c r="Q33" s="259"/>
      <c r="R33" s="259"/>
      <c r="S33" s="259"/>
      <c r="T33" s="259"/>
      <c r="U33" s="259"/>
      <c r="V33" s="259"/>
      <c r="W33" s="259"/>
      <c r="X33" s="259"/>
      <c r="Y33" s="259"/>
      <c r="Z33" s="259"/>
      <c r="AA33" s="259"/>
      <c r="AB33" s="259"/>
      <c r="AC33" s="259"/>
      <c r="AD33" s="259"/>
      <c r="AE33" s="259"/>
      <c r="AF33" s="259"/>
      <c r="AG33" s="259"/>
      <c r="AH33" s="259"/>
      <c r="AI33" s="259"/>
      <c r="AJ33" s="259"/>
      <c r="AK33" s="259"/>
      <c r="AL33" s="259"/>
      <c r="AM33" s="259"/>
      <c r="AN33" s="259"/>
      <c r="AO33" s="259"/>
      <c r="AP33" s="259"/>
      <c r="AQ33" s="259"/>
      <c r="AR33" s="259"/>
      <c r="AS33" s="259"/>
      <c r="AT33" s="259"/>
      <c r="AU33" s="259"/>
      <c r="AV33" s="259"/>
      <c r="AW33" s="259"/>
      <c r="AX33" s="259"/>
      <c r="AY33" s="259"/>
      <c r="AZ33" s="259"/>
      <c r="BA33" s="259"/>
      <c r="BB33" s="259"/>
      <c r="BC33" s="259"/>
      <c r="BD33" s="259"/>
      <c r="BE33" s="259"/>
      <c r="BF33" s="259"/>
      <c r="BG33" s="259"/>
      <c r="BH33" s="259"/>
      <c r="BI33" s="259"/>
      <c r="BJ33" s="259"/>
      <c r="BK33" s="259"/>
      <c r="BL33" s="259"/>
      <c r="BM33" s="259"/>
      <c r="BN33" s="259"/>
      <c r="BO33" s="259"/>
      <c r="BP33" s="259"/>
      <c r="BQ33" s="259"/>
      <c r="BR33" s="259"/>
      <c r="BS33" s="259"/>
      <c r="BT33" s="259"/>
      <c r="BU33" s="259"/>
      <c r="BV33" s="259"/>
      <c r="BW33" s="259"/>
      <c r="BX33" s="259"/>
      <c r="BY33" s="259"/>
      <c r="BZ33" s="259"/>
      <c r="CA33" s="259"/>
      <c r="CB33" s="259"/>
      <c r="CC33" s="259"/>
      <c r="CD33" s="259"/>
      <c r="CE33" s="259"/>
      <c r="CF33" s="259"/>
      <c r="CG33" s="259"/>
      <c r="CH33" s="259"/>
      <c r="CI33" s="259"/>
      <c r="CJ33" s="259"/>
      <c r="CK33" s="259"/>
      <c r="CL33" s="259"/>
      <c r="CM33" s="259"/>
      <c r="CN33" s="259"/>
      <c r="CO33" s="259"/>
      <c r="CP33" s="259"/>
      <c r="CQ33" s="259"/>
      <c r="CR33" s="259"/>
      <c r="CS33" s="259"/>
    </row>
    <row r="34" spans="1:97" s="152" customFormat="1" ht="15" customHeight="1" x14ac:dyDescent="0.2">
      <c r="A34" s="259" t="s">
        <v>1040</v>
      </c>
      <c r="B34" s="259"/>
      <c r="C34" s="259" t="s">
        <v>391</v>
      </c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59"/>
      <c r="CA34" s="259"/>
      <c r="CB34" s="259"/>
      <c r="CC34" s="259"/>
      <c r="CD34" s="259"/>
      <c r="CE34" s="259"/>
      <c r="CF34" s="259"/>
      <c r="CG34" s="259"/>
      <c r="CH34" s="259"/>
      <c r="CI34" s="259"/>
      <c r="CJ34" s="259"/>
      <c r="CK34" s="259"/>
      <c r="CL34" s="259"/>
      <c r="CM34" s="259"/>
      <c r="CN34" s="259"/>
      <c r="CO34" s="259"/>
      <c r="CP34" s="259"/>
      <c r="CQ34" s="259"/>
      <c r="CR34" s="259"/>
      <c r="CS34" s="259"/>
    </row>
    <row r="35" spans="1:97" s="152" customFormat="1" ht="15" customHeight="1" x14ac:dyDescent="0.2">
      <c r="A35" s="260" t="s">
        <v>1042</v>
      </c>
      <c r="B35" s="260"/>
      <c r="C35" s="259" t="s">
        <v>437</v>
      </c>
      <c r="D35" s="259"/>
      <c r="E35" s="259"/>
      <c r="F35" s="259"/>
      <c r="G35" s="259"/>
      <c r="H35" s="259"/>
      <c r="I35" s="259"/>
      <c r="J35" s="259"/>
      <c r="K35" s="259"/>
      <c r="L35" s="259"/>
      <c r="M35" s="259"/>
      <c r="N35" s="259"/>
      <c r="O35" s="259"/>
      <c r="P35" s="259"/>
      <c r="Q35" s="259"/>
      <c r="R35" s="259"/>
      <c r="S35" s="259"/>
      <c r="T35" s="259"/>
      <c r="U35" s="259"/>
      <c r="V35" s="259"/>
      <c r="W35" s="259"/>
      <c r="X35" s="259"/>
      <c r="Y35" s="259"/>
      <c r="Z35" s="259"/>
      <c r="AA35" s="259"/>
      <c r="AB35" s="259"/>
      <c r="AC35" s="259"/>
      <c r="AD35" s="259"/>
      <c r="AE35" s="259"/>
      <c r="AF35" s="259"/>
      <c r="AG35" s="259"/>
      <c r="AH35" s="259"/>
      <c r="AI35" s="259"/>
      <c r="AJ35" s="259"/>
      <c r="AK35" s="259"/>
      <c r="AL35" s="259"/>
      <c r="AM35" s="259"/>
      <c r="AN35" s="259"/>
      <c r="AO35" s="259"/>
      <c r="AP35" s="259"/>
      <c r="AQ35" s="259"/>
      <c r="AR35" s="259"/>
      <c r="AS35" s="259"/>
      <c r="AT35" s="259"/>
      <c r="AU35" s="259"/>
      <c r="AV35" s="259"/>
      <c r="AW35" s="259"/>
      <c r="AX35" s="259"/>
      <c r="AY35" s="259"/>
      <c r="AZ35" s="259"/>
      <c r="BA35" s="259"/>
      <c r="BB35" s="259"/>
      <c r="BC35" s="259"/>
      <c r="BD35" s="259"/>
      <c r="BE35" s="259"/>
      <c r="BF35" s="259"/>
      <c r="BG35" s="259"/>
      <c r="BH35" s="259"/>
      <c r="BI35" s="259"/>
      <c r="BJ35" s="259"/>
      <c r="BK35" s="259"/>
      <c r="BL35" s="259"/>
      <c r="BM35" s="259"/>
      <c r="BN35" s="259"/>
      <c r="BO35" s="259"/>
      <c r="BP35" s="259"/>
      <c r="BQ35" s="259"/>
      <c r="BR35" s="259"/>
      <c r="BS35" s="259"/>
      <c r="BT35" s="259"/>
      <c r="BU35" s="259"/>
      <c r="BV35" s="259"/>
      <c r="BW35" s="259"/>
      <c r="BX35" s="259"/>
      <c r="BY35" s="259"/>
      <c r="BZ35" s="259"/>
      <c r="CA35" s="259"/>
      <c r="CB35" s="259"/>
      <c r="CC35" s="259"/>
      <c r="CD35" s="259"/>
      <c r="CE35" s="259"/>
      <c r="CF35" s="259"/>
      <c r="CG35" s="259"/>
      <c r="CH35" s="259"/>
      <c r="CI35" s="259"/>
      <c r="CJ35" s="259"/>
      <c r="CK35" s="259"/>
      <c r="CL35" s="259"/>
      <c r="CM35" s="259"/>
      <c r="CN35" s="259"/>
      <c r="CO35" s="259"/>
      <c r="CP35" s="259"/>
      <c r="CQ35" s="259"/>
      <c r="CR35" s="259"/>
      <c r="CS35" s="259"/>
    </row>
    <row r="36" spans="1:97" s="152" customFormat="1" ht="15" customHeight="1" x14ac:dyDescent="0.2">
      <c r="A36" s="260" t="s">
        <v>1043</v>
      </c>
      <c r="B36" s="260"/>
      <c r="C36" s="259" t="s">
        <v>438</v>
      </c>
      <c r="D36" s="259"/>
      <c r="E36" s="259"/>
      <c r="F36" s="259"/>
      <c r="G36" s="259"/>
      <c r="H36" s="259"/>
      <c r="I36" s="259"/>
      <c r="J36" s="259"/>
      <c r="K36" s="259"/>
      <c r="L36" s="259"/>
      <c r="M36" s="259"/>
      <c r="N36" s="259"/>
      <c r="O36" s="259"/>
      <c r="P36" s="259"/>
      <c r="Q36" s="259"/>
      <c r="R36" s="259"/>
      <c r="S36" s="259"/>
      <c r="T36" s="259"/>
      <c r="U36" s="259"/>
      <c r="V36" s="259"/>
      <c r="W36" s="259"/>
      <c r="X36" s="259"/>
      <c r="Y36" s="259"/>
      <c r="Z36" s="259"/>
      <c r="AA36" s="259"/>
      <c r="AB36" s="259"/>
      <c r="AC36" s="259"/>
      <c r="AD36" s="259"/>
      <c r="AE36" s="259"/>
      <c r="AF36" s="259"/>
      <c r="AG36" s="259"/>
      <c r="AH36" s="259"/>
      <c r="AI36" s="259"/>
      <c r="AJ36" s="259"/>
      <c r="AK36" s="259"/>
      <c r="AL36" s="259"/>
      <c r="AM36" s="259"/>
      <c r="AN36" s="259"/>
      <c r="AO36" s="259"/>
      <c r="AP36" s="259"/>
      <c r="AQ36" s="259"/>
      <c r="AR36" s="259"/>
      <c r="AS36" s="259"/>
      <c r="AT36" s="259"/>
      <c r="AU36" s="259"/>
      <c r="AV36" s="259"/>
      <c r="AW36" s="259"/>
      <c r="AX36" s="259"/>
      <c r="AY36" s="259"/>
      <c r="AZ36" s="259"/>
      <c r="BA36" s="259"/>
      <c r="BB36" s="259"/>
      <c r="BC36" s="259"/>
      <c r="BD36" s="259"/>
      <c r="BE36" s="259"/>
      <c r="BF36" s="259"/>
      <c r="BG36" s="259"/>
      <c r="BH36" s="259"/>
      <c r="BI36" s="259"/>
      <c r="BJ36" s="259"/>
      <c r="BK36" s="259"/>
      <c r="BL36" s="259"/>
      <c r="BM36" s="259"/>
      <c r="BN36" s="259"/>
      <c r="BO36" s="259"/>
      <c r="BP36" s="259"/>
      <c r="BQ36" s="259"/>
      <c r="BR36" s="259"/>
      <c r="BS36" s="259"/>
      <c r="BT36" s="259"/>
      <c r="BU36" s="259"/>
      <c r="BV36" s="259"/>
      <c r="BW36" s="259"/>
      <c r="BX36" s="259"/>
      <c r="BY36" s="259"/>
      <c r="BZ36" s="259"/>
      <c r="CA36" s="259"/>
      <c r="CB36" s="259"/>
      <c r="CC36" s="259"/>
      <c r="CD36" s="259"/>
      <c r="CE36" s="259"/>
      <c r="CF36" s="259"/>
      <c r="CG36" s="259"/>
      <c r="CH36" s="259"/>
      <c r="CI36" s="259"/>
      <c r="CJ36" s="259"/>
      <c r="CK36" s="259"/>
      <c r="CL36" s="259"/>
      <c r="CM36" s="259"/>
      <c r="CN36" s="259"/>
      <c r="CO36" s="259"/>
      <c r="CP36" s="259"/>
      <c r="CQ36" s="259"/>
      <c r="CR36" s="259"/>
      <c r="CS36" s="259"/>
    </row>
    <row r="37" spans="1:97" s="163" customFormat="1" ht="15" customHeight="1" x14ac:dyDescent="0.2">
      <c r="A37" s="260" t="s">
        <v>1044</v>
      </c>
      <c r="B37" s="260"/>
      <c r="C37" s="260" t="s">
        <v>564</v>
      </c>
      <c r="D37" s="260"/>
      <c r="E37" s="260"/>
      <c r="F37" s="260"/>
      <c r="G37" s="260"/>
      <c r="H37" s="260"/>
      <c r="I37" s="260"/>
      <c r="J37" s="260"/>
      <c r="K37" s="260"/>
      <c r="L37" s="260"/>
      <c r="M37" s="260"/>
      <c r="N37" s="260"/>
      <c r="O37" s="260"/>
      <c r="P37" s="260"/>
      <c r="Q37" s="260"/>
      <c r="R37" s="260"/>
      <c r="S37" s="260"/>
      <c r="T37" s="260"/>
      <c r="U37" s="260"/>
      <c r="V37" s="260"/>
      <c r="W37" s="260"/>
      <c r="X37" s="260"/>
      <c r="Y37" s="260"/>
      <c r="Z37" s="260"/>
      <c r="AA37" s="260"/>
      <c r="AB37" s="260"/>
      <c r="AC37" s="260"/>
      <c r="AD37" s="260"/>
      <c r="AE37" s="260"/>
      <c r="AF37" s="260"/>
      <c r="AG37" s="260"/>
      <c r="AH37" s="260"/>
      <c r="AI37" s="260"/>
      <c r="AJ37" s="260"/>
      <c r="AK37" s="260"/>
      <c r="AL37" s="260"/>
      <c r="AM37" s="260"/>
      <c r="AN37" s="260"/>
      <c r="AO37" s="260"/>
      <c r="AP37" s="260"/>
      <c r="AQ37" s="260"/>
      <c r="AR37" s="260"/>
      <c r="AS37" s="260"/>
      <c r="AT37" s="260"/>
      <c r="AU37" s="260"/>
      <c r="AV37" s="260"/>
      <c r="AW37" s="260"/>
      <c r="AX37" s="260"/>
      <c r="AY37" s="260"/>
      <c r="AZ37" s="260"/>
      <c r="BA37" s="260"/>
      <c r="BB37" s="260"/>
      <c r="BC37" s="260"/>
      <c r="BD37" s="260"/>
      <c r="BE37" s="260"/>
      <c r="BF37" s="260"/>
      <c r="BG37" s="260"/>
      <c r="BH37" s="260"/>
      <c r="BI37" s="260"/>
      <c r="BJ37" s="260"/>
      <c r="BK37" s="260"/>
      <c r="BL37" s="260"/>
      <c r="BM37" s="260"/>
      <c r="BN37" s="260"/>
      <c r="BO37" s="260"/>
      <c r="BP37" s="260"/>
      <c r="BQ37" s="260"/>
      <c r="BR37" s="260"/>
      <c r="BS37" s="260"/>
      <c r="BT37" s="260"/>
      <c r="BU37" s="260"/>
      <c r="BV37" s="260"/>
      <c r="BW37" s="260"/>
      <c r="BX37" s="260"/>
      <c r="BY37" s="260"/>
      <c r="BZ37" s="260"/>
      <c r="CA37" s="260"/>
      <c r="CB37" s="260"/>
      <c r="CC37" s="260"/>
      <c r="CD37" s="260"/>
      <c r="CE37" s="260"/>
      <c r="CF37" s="260"/>
      <c r="CG37" s="260"/>
      <c r="CH37" s="260"/>
      <c r="CI37" s="260"/>
      <c r="CJ37" s="260"/>
      <c r="CK37" s="260"/>
      <c r="CL37" s="260"/>
      <c r="CM37" s="260"/>
      <c r="CN37" s="260"/>
      <c r="CO37" s="260"/>
      <c r="CP37" s="260"/>
      <c r="CQ37" s="260"/>
      <c r="CR37" s="260"/>
      <c r="CS37" s="260"/>
    </row>
    <row r="38" spans="1:97" s="29" customFormat="1" ht="12.75" x14ac:dyDescent="0.2">
      <c r="A38" s="31"/>
      <c r="CG38" s="27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</row>
    <row r="39" spans="1:97" s="30" customFormat="1" ht="14.25" x14ac:dyDescent="0.2">
      <c r="A39" s="35" t="s">
        <v>554</v>
      </c>
      <c r="CG39" s="36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</row>
    <row r="40" spans="1:97" s="39" customFormat="1" ht="6.75" x14ac:dyDescent="0.15">
      <c r="A40" s="38"/>
      <c r="CG40" s="40"/>
      <c r="CI40" s="41"/>
      <c r="CJ40" s="41"/>
      <c r="CK40" s="41"/>
      <c r="CL40" s="41"/>
      <c r="CM40" s="41"/>
      <c r="CN40" s="41"/>
      <c r="CO40" s="41"/>
      <c r="CP40" s="41"/>
      <c r="CQ40" s="41"/>
      <c r="CR40" s="41"/>
      <c r="CS40" s="41"/>
    </row>
    <row r="41" spans="1:97" s="29" customFormat="1" ht="15" customHeight="1" x14ac:dyDescent="0.2">
      <c r="A41" s="259" t="s">
        <v>555</v>
      </c>
      <c r="B41" s="259"/>
      <c r="C41" s="259" t="s">
        <v>775</v>
      </c>
      <c r="D41" s="259"/>
      <c r="E41" s="259"/>
      <c r="F41" s="259"/>
      <c r="G41" s="259"/>
      <c r="H41" s="259"/>
      <c r="I41" s="259"/>
      <c r="J41" s="259"/>
      <c r="K41" s="259"/>
      <c r="L41" s="259"/>
      <c r="M41" s="259"/>
      <c r="N41" s="259"/>
      <c r="O41" s="259"/>
      <c r="P41" s="259"/>
      <c r="Q41" s="259"/>
      <c r="R41" s="259"/>
      <c r="S41" s="259"/>
      <c r="T41" s="259"/>
      <c r="U41" s="259"/>
      <c r="V41" s="259"/>
      <c r="W41" s="259"/>
      <c r="X41" s="259"/>
      <c r="Y41" s="259"/>
      <c r="Z41" s="259"/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59"/>
      <c r="AQ41" s="259"/>
      <c r="AR41" s="259"/>
      <c r="AS41" s="259"/>
      <c r="AT41" s="259"/>
      <c r="AU41" s="259"/>
      <c r="AV41" s="259"/>
      <c r="AW41" s="259"/>
      <c r="AX41" s="259"/>
      <c r="AY41" s="259"/>
      <c r="AZ41" s="259"/>
      <c r="BA41" s="259"/>
      <c r="BB41" s="259"/>
      <c r="BC41" s="259"/>
      <c r="BD41" s="259"/>
      <c r="BE41" s="259"/>
      <c r="BF41" s="259"/>
      <c r="BG41" s="259"/>
      <c r="BH41" s="259"/>
      <c r="BI41" s="259"/>
      <c r="BJ41" s="259"/>
      <c r="BK41" s="259"/>
      <c r="BL41" s="259"/>
      <c r="BM41" s="259"/>
      <c r="BN41" s="259"/>
      <c r="BO41" s="259"/>
      <c r="BP41" s="259"/>
      <c r="BQ41" s="259"/>
      <c r="BR41" s="259"/>
      <c r="BS41" s="259"/>
      <c r="BT41" s="259"/>
      <c r="BU41" s="259"/>
      <c r="BV41" s="259"/>
      <c r="BW41" s="259"/>
      <c r="BX41" s="259"/>
      <c r="BY41" s="259"/>
      <c r="BZ41" s="259"/>
      <c r="CA41" s="259"/>
      <c r="CB41" s="259"/>
      <c r="CC41" s="259"/>
      <c r="CD41" s="259"/>
      <c r="CE41" s="259"/>
      <c r="CF41" s="259"/>
      <c r="CG41" s="259"/>
      <c r="CH41" s="259"/>
      <c r="CI41" s="259"/>
      <c r="CJ41" s="259"/>
      <c r="CK41" s="259"/>
      <c r="CL41" s="259"/>
      <c r="CM41" s="259"/>
      <c r="CN41" s="259"/>
      <c r="CO41" s="259"/>
      <c r="CP41" s="259"/>
      <c r="CQ41" s="259"/>
      <c r="CR41" s="259"/>
      <c r="CS41" s="259"/>
    </row>
    <row r="42" spans="1:97" s="29" customFormat="1" ht="15" customHeight="1" x14ac:dyDescent="0.2">
      <c r="A42" s="260" t="s">
        <v>556</v>
      </c>
      <c r="B42" s="260"/>
      <c r="C42" s="259" t="s">
        <v>775</v>
      </c>
      <c r="D42" s="259"/>
      <c r="E42" s="259"/>
      <c r="F42" s="259"/>
      <c r="G42" s="259"/>
      <c r="H42" s="259"/>
      <c r="I42" s="259"/>
      <c r="J42" s="259"/>
      <c r="K42" s="259"/>
      <c r="L42" s="259"/>
      <c r="M42" s="259"/>
      <c r="N42" s="259"/>
      <c r="O42" s="259"/>
      <c r="P42" s="259"/>
      <c r="Q42" s="259"/>
      <c r="R42" s="259"/>
      <c r="S42" s="259"/>
      <c r="T42" s="259"/>
      <c r="U42" s="259"/>
      <c r="V42" s="259"/>
      <c r="W42" s="259"/>
      <c r="X42" s="259"/>
      <c r="Y42" s="259"/>
      <c r="Z42" s="259"/>
      <c r="AA42" s="259"/>
      <c r="AB42" s="259"/>
      <c r="AC42" s="259"/>
      <c r="AD42" s="259"/>
      <c r="AE42" s="259"/>
      <c r="AF42" s="259"/>
      <c r="AG42" s="259"/>
      <c r="AH42" s="259"/>
      <c r="AI42" s="259"/>
      <c r="AJ42" s="259"/>
      <c r="AK42" s="259"/>
      <c r="AL42" s="259"/>
      <c r="AM42" s="259"/>
      <c r="AN42" s="259"/>
      <c r="AO42" s="259"/>
      <c r="AP42" s="259"/>
      <c r="AQ42" s="259"/>
      <c r="AR42" s="259"/>
      <c r="AS42" s="259"/>
      <c r="AT42" s="259"/>
      <c r="AU42" s="259"/>
      <c r="AV42" s="259"/>
      <c r="AW42" s="259"/>
      <c r="AX42" s="259"/>
      <c r="AY42" s="259"/>
      <c r="AZ42" s="259"/>
      <c r="BA42" s="259"/>
      <c r="BB42" s="259"/>
      <c r="BC42" s="259"/>
      <c r="BD42" s="259"/>
      <c r="BE42" s="259"/>
      <c r="BF42" s="259"/>
      <c r="BG42" s="259"/>
      <c r="BH42" s="259"/>
      <c r="BI42" s="259"/>
      <c r="BJ42" s="259"/>
      <c r="BK42" s="259"/>
      <c r="BL42" s="259"/>
      <c r="BM42" s="259"/>
      <c r="BN42" s="259"/>
      <c r="BO42" s="259"/>
      <c r="BP42" s="259"/>
      <c r="BQ42" s="259"/>
      <c r="BR42" s="259"/>
      <c r="BS42" s="259"/>
      <c r="BT42" s="259"/>
      <c r="BU42" s="259"/>
      <c r="BV42" s="259"/>
      <c r="BW42" s="259"/>
      <c r="BX42" s="259"/>
      <c r="BY42" s="259"/>
      <c r="BZ42" s="259"/>
      <c r="CA42" s="259"/>
      <c r="CB42" s="259"/>
      <c r="CC42" s="259"/>
      <c r="CD42" s="259"/>
      <c r="CE42" s="259"/>
      <c r="CF42" s="259"/>
      <c r="CG42" s="259"/>
      <c r="CH42" s="259"/>
      <c r="CI42" s="259"/>
      <c r="CJ42" s="259"/>
      <c r="CK42" s="259"/>
      <c r="CL42" s="259"/>
      <c r="CM42" s="259"/>
      <c r="CN42" s="259"/>
      <c r="CO42" s="259"/>
      <c r="CP42" s="259"/>
      <c r="CQ42" s="259"/>
      <c r="CR42" s="259"/>
      <c r="CS42" s="259"/>
    </row>
    <row r="43" spans="1:97" s="29" customFormat="1" ht="12.75" x14ac:dyDescent="0.2">
      <c r="A43" s="31"/>
      <c r="CG43" s="27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</row>
    <row r="44" spans="1:97" s="29" customFormat="1" ht="12.75" x14ac:dyDescent="0.2">
      <c r="A44" s="31"/>
      <c r="CG44" s="27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</row>
    <row r="45" spans="1:97" s="29" customFormat="1" ht="12.75" x14ac:dyDescent="0.2">
      <c r="A45" s="31"/>
      <c r="CG45" s="27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</row>
    <row r="46" spans="1:97" s="29" customFormat="1" ht="12.75" x14ac:dyDescent="0.2">
      <c r="A46" s="31" t="s">
        <v>45</v>
      </c>
      <c r="CG46" s="27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</row>
    <row r="47" spans="1:97" x14ac:dyDescent="0.25">
      <c r="A47" s="31" t="s">
        <v>56</v>
      </c>
    </row>
    <row r="48" spans="1:97" s="29" customFormat="1" ht="12.75" x14ac:dyDescent="0.2">
      <c r="A48" s="31" t="s">
        <v>55</v>
      </c>
      <c r="O48" s="261" t="s">
        <v>585</v>
      </c>
      <c r="P48" s="261"/>
      <c r="Q48" s="261"/>
      <c r="R48" s="261"/>
      <c r="S48" s="261"/>
      <c r="T48" s="261"/>
      <c r="U48" s="261"/>
      <c r="V48" s="261"/>
      <c r="W48" s="261"/>
      <c r="X48" s="261"/>
      <c r="Y48" s="261"/>
      <c r="Z48" s="261"/>
      <c r="AA48" s="261"/>
      <c r="AB48" s="261"/>
      <c r="AC48" s="261"/>
      <c r="AD48" s="261"/>
      <c r="AE48" s="261"/>
      <c r="AF48" s="261"/>
      <c r="AG48" s="261"/>
      <c r="AH48" s="261"/>
      <c r="AI48" s="261"/>
      <c r="AJ48" s="261"/>
      <c r="AK48" s="261"/>
      <c r="AL48" s="261"/>
      <c r="AM48" s="261"/>
      <c r="AN48" s="261"/>
      <c r="AO48" s="261"/>
      <c r="AP48" s="261"/>
      <c r="AQ48" s="261"/>
      <c r="AR48" s="261"/>
      <c r="AS48" s="261"/>
      <c r="AT48" s="261"/>
      <c r="AU48" s="261"/>
      <c r="BB48" s="261" t="s">
        <v>586</v>
      </c>
      <c r="BC48" s="261"/>
      <c r="BD48" s="261"/>
      <c r="BE48" s="261"/>
      <c r="BF48" s="261"/>
      <c r="BG48" s="261"/>
      <c r="BH48" s="261"/>
      <c r="BI48" s="261"/>
      <c r="BJ48" s="261"/>
      <c r="BK48" s="261"/>
      <c r="BL48" s="261"/>
      <c r="BM48" s="261"/>
      <c r="BN48" s="261"/>
      <c r="BO48" s="261"/>
      <c r="BP48" s="261"/>
      <c r="BQ48" s="261"/>
      <c r="BR48" s="261"/>
      <c r="BS48" s="261"/>
      <c r="BT48" s="261"/>
      <c r="BU48" s="261"/>
      <c r="BV48" s="261"/>
      <c r="BW48" s="261"/>
      <c r="BX48" s="261"/>
      <c r="BY48" s="261"/>
      <c r="BZ48" s="261"/>
      <c r="CA48" s="261"/>
      <c r="CB48" s="261"/>
      <c r="CC48" s="261"/>
      <c r="CD48" s="261"/>
      <c r="CE48" s="261"/>
      <c r="CF48" s="261"/>
      <c r="CG48" s="261"/>
      <c r="CH48" s="261"/>
      <c r="CI48" s="261"/>
      <c r="CJ48" s="261"/>
    </row>
    <row r="49" spans="1:88" s="28" customFormat="1" ht="10.5" x14ac:dyDescent="0.2">
      <c r="O49" s="279" t="s">
        <v>46</v>
      </c>
      <c r="P49" s="279"/>
      <c r="Q49" s="279"/>
      <c r="R49" s="279"/>
      <c r="S49" s="279"/>
      <c r="T49" s="279"/>
      <c r="U49" s="279"/>
      <c r="V49" s="279"/>
      <c r="W49" s="279"/>
      <c r="X49" s="279"/>
      <c r="Y49" s="279"/>
      <c r="Z49" s="279"/>
      <c r="AA49" s="279"/>
      <c r="AB49" s="279"/>
      <c r="AC49" s="279"/>
      <c r="AD49" s="279"/>
      <c r="AE49" s="279"/>
      <c r="AF49" s="279"/>
      <c r="AG49" s="279"/>
      <c r="AH49" s="279"/>
      <c r="AI49" s="279"/>
      <c r="AJ49" s="279"/>
      <c r="AK49" s="279"/>
      <c r="AL49" s="279"/>
      <c r="AM49" s="279"/>
      <c r="AN49" s="279"/>
      <c r="AO49" s="279"/>
      <c r="AP49" s="279"/>
      <c r="AQ49" s="279"/>
      <c r="AR49" s="279"/>
      <c r="AS49" s="279"/>
      <c r="AT49" s="279"/>
      <c r="AU49" s="279"/>
      <c r="BB49" s="279" t="s">
        <v>48</v>
      </c>
      <c r="BC49" s="279"/>
      <c r="BD49" s="279"/>
      <c r="BE49" s="279"/>
      <c r="BF49" s="279"/>
      <c r="BG49" s="279"/>
      <c r="BH49" s="279"/>
      <c r="BI49" s="279"/>
      <c r="BJ49" s="279"/>
      <c r="BK49" s="279"/>
      <c r="BL49" s="279"/>
      <c r="BM49" s="279"/>
      <c r="BN49" s="279"/>
      <c r="BO49" s="279"/>
      <c r="BP49" s="279"/>
      <c r="BQ49" s="279"/>
      <c r="BR49" s="279"/>
      <c r="BS49" s="279"/>
      <c r="BT49" s="279"/>
      <c r="BU49" s="279"/>
      <c r="BV49" s="279"/>
      <c r="BW49" s="279"/>
      <c r="BX49" s="279"/>
      <c r="BY49" s="279"/>
      <c r="BZ49" s="279"/>
      <c r="CA49" s="279"/>
      <c r="CB49" s="279"/>
      <c r="CC49" s="279"/>
      <c r="CD49" s="279"/>
      <c r="CE49" s="279"/>
      <c r="CF49" s="279"/>
      <c r="CG49" s="279"/>
      <c r="CH49" s="279"/>
      <c r="CI49" s="279"/>
      <c r="CJ49" s="279"/>
    </row>
    <row r="50" spans="1:88" s="29" customFormat="1" ht="3" customHeight="1" x14ac:dyDescent="0.2"/>
    <row r="51" spans="1:88" s="29" customFormat="1" ht="12.75" x14ac:dyDescent="0.2">
      <c r="A51" s="31" t="s">
        <v>49</v>
      </c>
      <c r="O51" s="261" t="s">
        <v>1054</v>
      </c>
      <c r="P51" s="261"/>
      <c r="Q51" s="261"/>
      <c r="R51" s="261"/>
      <c r="S51" s="261"/>
      <c r="T51" s="261"/>
      <c r="U51" s="261"/>
      <c r="V51" s="261"/>
      <c r="W51" s="261"/>
      <c r="X51" s="261"/>
      <c r="Y51" s="261"/>
      <c r="Z51" s="261"/>
      <c r="AA51" s="261"/>
      <c r="AB51" s="261"/>
      <c r="AC51" s="261"/>
      <c r="AD51" s="261"/>
      <c r="AE51" s="261"/>
      <c r="AF51" s="261"/>
      <c r="AG51" s="261"/>
      <c r="AH51" s="261"/>
      <c r="AI51" s="261"/>
      <c r="AJ51" s="261"/>
      <c r="AK51" s="261"/>
      <c r="AL51" s="261"/>
      <c r="AM51" s="261"/>
      <c r="AN51" s="261"/>
      <c r="AO51" s="261"/>
      <c r="AP51" s="261"/>
      <c r="AQ51" s="261"/>
      <c r="AR51" s="261"/>
      <c r="AS51" s="261"/>
      <c r="AT51" s="261"/>
      <c r="AU51" s="261"/>
      <c r="BB51" s="262" t="s">
        <v>587</v>
      </c>
      <c r="BC51" s="262"/>
      <c r="BD51" s="262"/>
      <c r="BE51" s="262"/>
      <c r="BF51" s="262"/>
      <c r="BG51" s="262"/>
      <c r="BH51" s="262"/>
      <c r="BI51" s="262"/>
      <c r="BJ51" s="262"/>
      <c r="BK51" s="262"/>
      <c r="BL51" s="262"/>
      <c r="BM51" s="262"/>
      <c r="BN51" s="262"/>
      <c r="BO51" s="262"/>
      <c r="BP51" s="262"/>
      <c r="BQ51" s="262"/>
      <c r="BR51" s="262"/>
      <c r="BS51" s="262"/>
      <c r="BT51" s="262"/>
      <c r="BU51" s="262"/>
      <c r="BV51" s="262"/>
      <c r="BW51" s="262"/>
      <c r="BX51" s="262"/>
      <c r="BY51" s="262"/>
      <c r="BZ51" s="262"/>
      <c r="CA51" s="262"/>
      <c r="CB51" s="262"/>
      <c r="CC51" s="262"/>
      <c r="CD51" s="262"/>
      <c r="CE51" s="262"/>
      <c r="CF51" s="262"/>
      <c r="CG51" s="262"/>
      <c r="CH51" s="262"/>
      <c r="CI51" s="262"/>
      <c r="CJ51" s="262"/>
    </row>
    <row r="52" spans="1:88" s="28" customFormat="1" ht="10.5" x14ac:dyDescent="0.2">
      <c r="O52" s="279" t="s">
        <v>46</v>
      </c>
      <c r="P52" s="279"/>
      <c r="Q52" s="279"/>
      <c r="R52" s="279"/>
      <c r="S52" s="279"/>
      <c r="T52" s="279"/>
      <c r="U52" s="279"/>
      <c r="V52" s="279"/>
      <c r="W52" s="279"/>
      <c r="X52" s="279"/>
      <c r="Y52" s="279"/>
      <c r="Z52" s="279"/>
      <c r="AA52" s="279"/>
      <c r="AB52" s="279"/>
      <c r="AC52" s="279"/>
      <c r="AD52" s="279"/>
      <c r="AE52" s="279"/>
      <c r="AF52" s="279"/>
      <c r="AG52" s="279"/>
      <c r="AH52" s="279"/>
      <c r="AI52" s="279"/>
      <c r="AJ52" s="279"/>
      <c r="AK52" s="279"/>
      <c r="AL52" s="279"/>
      <c r="AM52" s="279"/>
      <c r="AN52" s="279"/>
      <c r="AO52" s="279"/>
      <c r="AP52" s="279"/>
      <c r="AQ52" s="279"/>
      <c r="AR52" s="279"/>
      <c r="AS52" s="279"/>
      <c r="AT52" s="279"/>
      <c r="AU52" s="279"/>
      <c r="BB52" s="279" t="s">
        <v>76</v>
      </c>
      <c r="BC52" s="279"/>
      <c r="BD52" s="279"/>
      <c r="BE52" s="279"/>
      <c r="BF52" s="279"/>
      <c r="BG52" s="279"/>
      <c r="BH52" s="279"/>
      <c r="BI52" s="279"/>
      <c r="BJ52" s="279"/>
      <c r="BK52" s="279"/>
      <c r="BL52" s="279"/>
      <c r="BM52" s="279"/>
      <c r="BN52" s="279"/>
      <c r="BO52" s="279"/>
      <c r="BP52" s="279"/>
      <c r="BQ52" s="279"/>
      <c r="BR52" s="279"/>
      <c r="BS52" s="279"/>
      <c r="BT52" s="279"/>
      <c r="BU52" s="279"/>
      <c r="BV52" s="279"/>
      <c r="BW52" s="279"/>
      <c r="BX52" s="279"/>
      <c r="BY52" s="279"/>
      <c r="BZ52" s="279"/>
      <c r="CA52" s="279"/>
      <c r="CB52" s="279"/>
      <c r="CC52" s="279"/>
      <c r="CD52" s="279"/>
      <c r="CE52" s="279"/>
      <c r="CF52" s="279"/>
      <c r="CG52" s="279"/>
      <c r="CH52" s="279"/>
      <c r="CI52" s="279"/>
      <c r="CJ52" s="279"/>
    </row>
    <row r="53" spans="1:88" s="29" customFormat="1" ht="3" customHeight="1" x14ac:dyDescent="0.2"/>
    <row r="54" spans="1:88" s="29" customFormat="1" ht="12.75" x14ac:dyDescent="0.2">
      <c r="A54" s="27" t="s">
        <v>51</v>
      </c>
      <c r="B54" s="262"/>
      <c r="C54" s="262"/>
      <c r="D54" s="262"/>
      <c r="E54" s="31" t="s">
        <v>52</v>
      </c>
      <c r="G54" s="262"/>
      <c r="H54" s="262"/>
      <c r="I54" s="262"/>
      <c r="J54" s="262"/>
      <c r="K54" s="262"/>
      <c r="L54" s="262"/>
      <c r="M54" s="262"/>
      <c r="N54" s="262"/>
      <c r="O54" s="262"/>
      <c r="P54" s="262"/>
      <c r="Q54" s="262"/>
      <c r="R54" s="278">
        <v>20</v>
      </c>
      <c r="S54" s="278"/>
      <c r="T54" s="278"/>
      <c r="U54" s="280"/>
      <c r="V54" s="280"/>
      <c r="W54" s="280"/>
      <c r="X54" s="31" t="s">
        <v>10</v>
      </c>
    </row>
    <row r="55" spans="1:88" s="29" customFormat="1" ht="12.75" x14ac:dyDescent="0.2"/>
    <row r="56" spans="1:88" s="29" customFormat="1" ht="12.75" x14ac:dyDescent="0.2"/>
    <row r="57" spans="1:88" s="29" customFormat="1" ht="12.75" x14ac:dyDescent="0.2"/>
    <row r="58" spans="1:88" s="29" customFormat="1" ht="12.75" x14ac:dyDescent="0.2"/>
    <row r="59" spans="1:88" s="29" customFormat="1" ht="12.75" x14ac:dyDescent="0.2"/>
    <row r="60" spans="1:88" s="29" customFormat="1" ht="12.75" x14ac:dyDescent="0.2"/>
    <row r="61" spans="1:88" s="29" customFormat="1" ht="12.75" x14ac:dyDescent="0.2"/>
    <row r="62" spans="1:88" s="29" customFormat="1" ht="12.75" x14ac:dyDescent="0.2"/>
    <row r="63" spans="1:88" s="29" customFormat="1" ht="12.75" x14ac:dyDescent="0.2"/>
    <row r="64" spans="1:88" s="29" customFormat="1" ht="12.75" x14ac:dyDescent="0.2"/>
    <row r="65" s="29" customFormat="1" ht="12.75" x14ac:dyDescent="0.2"/>
    <row r="66" s="29" customFormat="1" ht="12.75" x14ac:dyDescent="0.2"/>
    <row r="67" s="29" customFormat="1" ht="12.75" x14ac:dyDescent="0.2"/>
    <row r="68" s="29" customFormat="1" ht="12.75" x14ac:dyDescent="0.2"/>
    <row r="69" s="29" customFormat="1" ht="12.75" x14ac:dyDescent="0.2"/>
    <row r="70" s="29" customFormat="1" ht="12.75" x14ac:dyDescent="0.2"/>
    <row r="71" s="29" customFormat="1" ht="12.75" x14ac:dyDescent="0.2"/>
    <row r="72" s="29" customFormat="1" ht="12.75" x14ac:dyDescent="0.2"/>
    <row r="73" s="29" customFormat="1" ht="12.75" x14ac:dyDescent="0.2"/>
    <row r="74" s="29" customFormat="1" ht="12.75" x14ac:dyDescent="0.2"/>
    <row r="75" s="29" customFormat="1" ht="12.75" x14ac:dyDescent="0.2"/>
    <row r="76" s="29" customFormat="1" ht="12.75" x14ac:dyDescent="0.2"/>
    <row r="77" s="29" customFormat="1" ht="12.75" x14ac:dyDescent="0.2"/>
    <row r="78" s="29" customFormat="1" ht="12.75" x14ac:dyDescent="0.2"/>
    <row r="79" s="29" customFormat="1" ht="12.75" x14ac:dyDescent="0.2"/>
    <row r="80" s="29" customFormat="1" ht="12.75" x14ac:dyDescent="0.2"/>
    <row r="81" s="29" customFormat="1" ht="12.75" x14ac:dyDescent="0.2"/>
    <row r="82" s="29" customFormat="1" ht="12.75" x14ac:dyDescent="0.2"/>
    <row r="83" s="29" customFormat="1" ht="12.75" x14ac:dyDescent="0.2"/>
    <row r="84" s="29" customFormat="1" ht="12.75" x14ac:dyDescent="0.2"/>
  </sheetData>
  <mergeCells count="57">
    <mergeCell ref="A26:B26"/>
    <mergeCell ref="C26:CS26"/>
    <mergeCell ref="C27:CS27"/>
    <mergeCell ref="C28:CS28"/>
    <mergeCell ref="C29:CS29"/>
    <mergeCell ref="A2:CS2"/>
    <mergeCell ref="A3:CS3"/>
    <mergeCell ref="CI6:CS6"/>
    <mergeCell ref="CI7:CS7"/>
    <mergeCell ref="CI10:CS10"/>
    <mergeCell ref="AP7:AZ7"/>
    <mergeCell ref="BA7:BC7"/>
    <mergeCell ref="BD7:BF7"/>
    <mergeCell ref="A4:CS4"/>
    <mergeCell ref="CI8:CS9"/>
    <mergeCell ref="P10:BY11"/>
    <mergeCell ref="B54:D54"/>
    <mergeCell ref="G54:Q54"/>
    <mergeCell ref="R54:T54"/>
    <mergeCell ref="O49:AU49"/>
    <mergeCell ref="BB49:CJ49"/>
    <mergeCell ref="U54:W54"/>
    <mergeCell ref="O52:AU52"/>
    <mergeCell ref="BB52:CJ52"/>
    <mergeCell ref="A25:B25"/>
    <mergeCell ref="A24:B24"/>
    <mergeCell ref="C24:CS24"/>
    <mergeCell ref="C25:CS25"/>
    <mergeCell ref="P18:BY18"/>
    <mergeCell ref="P16:BY16"/>
    <mergeCell ref="CI11:CS11"/>
    <mergeCell ref="CI19:CS19"/>
    <mergeCell ref="P13:BX13"/>
    <mergeCell ref="P12:BY12"/>
    <mergeCell ref="CI12:CS12"/>
    <mergeCell ref="CI13:CS16"/>
    <mergeCell ref="CI17:CS18"/>
    <mergeCell ref="A42:B42"/>
    <mergeCell ref="C42:CS42"/>
    <mergeCell ref="O48:AU48"/>
    <mergeCell ref="BB48:CJ48"/>
    <mergeCell ref="O51:AU51"/>
    <mergeCell ref="BB51:CJ51"/>
    <mergeCell ref="A32:B32"/>
    <mergeCell ref="C32:CS32"/>
    <mergeCell ref="A33:B33"/>
    <mergeCell ref="C33:CS33"/>
    <mergeCell ref="A41:B41"/>
    <mergeCell ref="C41:CS41"/>
    <mergeCell ref="A34:B34"/>
    <mergeCell ref="C34:CS34"/>
    <mergeCell ref="A35:B35"/>
    <mergeCell ref="C35:CS35"/>
    <mergeCell ref="A36:B36"/>
    <mergeCell ref="C36:CS36"/>
    <mergeCell ref="C37:CS37"/>
    <mergeCell ref="A37:B37"/>
  </mergeCells>
  <phoneticPr fontId="0" type="noConversion"/>
  <pageMargins left="0.59055118110236227" right="0.39370078740157483" top="0.78740157480314965" bottom="0.39370078740157483" header="0.27559055118110237" footer="0.27559055118110237"/>
  <pageSetup paperSize="8" scale="76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EW48"/>
  <sheetViews>
    <sheetView topLeftCell="A25" zoomScaleNormal="100" workbookViewId="0">
      <selection activeCell="A29" sqref="A29:N29"/>
    </sheetView>
  </sheetViews>
  <sheetFormatPr defaultColWidth="1.42578125" defaultRowHeight="15.75" x14ac:dyDescent="0.25"/>
  <cols>
    <col min="1" max="27" width="1.42578125" style="1"/>
    <col min="28" max="28" width="2.7109375" style="1" customWidth="1"/>
    <col min="29" max="33" width="1.42578125" style="1"/>
    <col min="34" max="34" width="8.42578125" style="1" customWidth="1"/>
    <col min="35" max="56" width="1.42578125" style="1"/>
    <col min="57" max="57" width="2.140625" style="1" customWidth="1"/>
    <col min="58" max="62" width="1.42578125" style="1"/>
    <col min="63" max="63" width="2.140625" style="1" customWidth="1"/>
    <col min="64" max="68" width="1.42578125" style="1"/>
    <col min="69" max="69" width="2.28515625" style="1" customWidth="1"/>
    <col min="70" max="122" width="1.42578125" style="1"/>
    <col min="123" max="123" width="4.5703125" style="1" customWidth="1"/>
    <col min="124" max="128" width="1.42578125" style="1"/>
    <col min="129" max="129" width="3.7109375" style="1" customWidth="1"/>
    <col min="130" max="140" width="1.42578125" style="1"/>
    <col min="141" max="141" width="3.85546875" style="1" customWidth="1"/>
    <col min="142" max="147" width="1.42578125" style="1"/>
    <col min="148" max="148" width="8.5703125" style="1" customWidth="1"/>
    <col min="149" max="16384" width="1.42578125" style="1"/>
  </cols>
  <sheetData>
    <row r="1" spans="1:147" x14ac:dyDescent="0.25">
      <c r="A1" s="281" t="s">
        <v>336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281"/>
      <c r="AN1" s="281"/>
      <c r="AO1" s="281"/>
      <c r="AP1" s="281"/>
      <c r="AQ1" s="281"/>
      <c r="AR1" s="281"/>
      <c r="AS1" s="281"/>
      <c r="AT1" s="281"/>
      <c r="AU1" s="281"/>
      <c r="AV1" s="281"/>
      <c r="AW1" s="281"/>
      <c r="AX1" s="281"/>
      <c r="AY1" s="281"/>
      <c r="AZ1" s="281"/>
      <c r="BA1" s="281"/>
      <c r="BB1" s="281"/>
      <c r="BC1" s="281"/>
      <c r="BD1" s="281"/>
      <c r="BE1" s="281"/>
      <c r="BF1" s="281"/>
      <c r="BG1" s="281"/>
      <c r="BH1" s="281"/>
      <c r="BI1" s="281"/>
      <c r="BJ1" s="281"/>
      <c r="BK1" s="281"/>
      <c r="BL1" s="281"/>
      <c r="BM1" s="281"/>
      <c r="BN1" s="281"/>
      <c r="BO1" s="281"/>
      <c r="BP1" s="281"/>
      <c r="BQ1" s="281"/>
      <c r="BR1" s="281"/>
      <c r="BS1" s="281"/>
      <c r="BT1" s="281"/>
      <c r="BU1" s="281"/>
      <c r="BV1" s="281"/>
      <c r="BW1" s="281"/>
      <c r="BX1" s="281"/>
      <c r="BY1" s="281"/>
      <c r="BZ1" s="281"/>
      <c r="CA1" s="281"/>
      <c r="CB1" s="281"/>
      <c r="CC1" s="281"/>
      <c r="CD1" s="281"/>
      <c r="CE1" s="281"/>
      <c r="CF1" s="281"/>
      <c r="CG1" s="281"/>
      <c r="CH1" s="281"/>
      <c r="CI1" s="281"/>
      <c r="CJ1" s="281"/>
      <c r="CK1" s="281"/>
      <c r="CL1" s="281"/>
      <c r="CM1" s="281"/>
      <c r="CN1" s="281"/>
      <c r="CO1" s="281"/>
      <c r="CP1" s="281"/>
      <c r="CQ1" s="281"/>
      <c r="CR1" s="281"/>
      <c r="CS1" s="281"/>
      <c r="CT1" s="281"/>
      <c r="CU1" s="281"/>
      <c r="CV1" s="281"/>
      <c r="CW1" s="281"/>
      <c r="CX1" s="281"/>
      <c r="CY1" s="281"/>
      <c r="CZ1" s="281"/>
      <c r="DA1" s="281"/>
      <c r="DB1" s="281"/>
      <c r="DC1" s="281"/>
      <c r="DD1" s="281"/>
      <c r="DE1" s="281"/>
      <c r="DF1" s="281"/>
      <c r="DG1" s="281"/>
      <c r="DH1" s="281"/>
      <c r="DI1" s="281"/>
      <c r="DJ1" s="281"/>
      <c r="DK1" s="281"/>
      <c r="DL1" s="281"/>
      <c r="DM1" s="281"/>
      <c r="DN1" s="281"/>
      <c r="DO1" s="281"/>
      <c r="DP1" s="281"/>
      <c r="DQ1" s="281"/>
      <c r="DR1" s="281"/>
      <c r="DS1" s="281"/>
      <c r="DT1" s="281"/>
      <c r="DU1" s="281"/>
      <c r="DV1" s="281"/>
      <c r="DW1" s="281"/>
      <c r="DX1" s="281"/>
      <c r="DY1" s="281"/>
      <c r="DZ1" s="281"/>
      <c r="EA1" s="281"/>
      <c r="EB1" s="281"/>
      <c r="EC1" s="281"/>
      <c r="ED1" s="281"/>
      <c r="EE1" s="281"/>
      <c r="EF1" s="281"/>
      <c r="EG1" s="281"/>
      <c r="EH1" s="281"/>
      <c r="EI1" s="281"/>
      <c r="EJ1" s="281"/>
      <c r="EK1" s="281"/>
    </row>
    <row r="2" spans="1:147" ht="15.75" customHeight="1" x14ac:dyDescent="0.25">
      <c r="A2" s="281" t="s">
        <v>337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  <c r="Y2" s="281"/>
      <c r="Z2" s="281"/>
      <c r="AA2" s="281"/>
      <c r="AB2" s="281"/>
      <c r="AC2" s="281"/>
      <c r="AD2" s="281"/>
      <c r="AE2" s="281"/>
      <c r="AF2" s="281"/>
      <c r="AG2" s="281"/>
      <c r="AH2" s="281"/>
      <c r="AI2" s="281"/>
      <c r="AJ2" s="281"/>
      <c r="AK2" s="281"/>
      <c r="AL2" s="281"/>
      <c r="AM2" s="281"/>
      <c r="AN2" s="281"/>
      <c r="AO2" s="281"/>
      <c r="AP2" s="281"/>
      <c r="AQ2" s="281"/>
      <c r="AR2" s="281"/>
      <c r="AS2" s="281"/>
      <c r="AT2" s="281"/>
      <c r="AU2" s="281"/>
      <c r="AV2" s="281"/>
      <c r="AW2" s="281"/>
      <c r="AX2" s="281"/>
      <c r="AY2" s="281"/>
      <c r="AZ2" s="281"/>
      <c r="BA2" s="281"/>
      <c r="BB2" s="281"/>
      <c r="BC2" s="281"/>
      <c r="BD2" s="281"/>
      <c r="BE2" s="281"/>
      <c r="BF2" s="281"/>
      <c r="BG2" s="281"/>
      <c r="BH2" s="281"/>
      <c r="BI2" s="281"/>
      <c r="BJ2" s="281"/>
      <c r="BK2" s="281"/>
      <c r="BL2" s="281"/>
      <c r="BM2" s="281"/>
      <c r="BN2" s="281"/>
      <c r="BO2" s="281"/>
      <c r="BP2" s="281"/>
      <c r="BQ2" s="281"/>
      <c r="BR2" s="281"/>
      <c r="BS2" s="281"/>
      <c r="BT2" s="281"/>
      <c r="BU2" s="281"/>
      <c r="BV2" s="281"/>
      <c r="BW2" s="281"/>
      <c r="BX2" s="281"/>
      <c r="BY2" s="281"/>
      <c r="BZ2" s="281"/>
      <c r="CA2" s="281"/>
      <c r="CB2" s="281"/>
      <c r="CC2" s="281"/>
      <c r="CD2" s="281"/>
      <c r="CE2" s="281"/>
      <c r="CF2" s="281"/>
      <c r="CG2" s="281"/>
      <c r="CH2" s="281"/>
      <c r="CI2" s="281"/>
      <c r="CJ2" s="281"/>
      <c r="CK2" s="281"/>
      <c r="CL2" s="281"/>
      <c r="CM2" s="281"/>
      <c r="CN2" s="281"/>
      <c r="CO2" s="281"/>
      <c r="CP2" s="281"/>
      <c r="CQ2" s="281"/>
      <c r="CR2" s="281"/>
      <c r="CS2" s="281"/>
      <c r="CT2" s="281"/>
      <c r="CU2" s="281"/>
      <c r="CV2" s="281"/>
      <c r="CW2" s="281"/>
      <c r="CX2" s="281"/>
      <c r="CY2" s="281"/>
      <c r="CZ2" s="281"/>
      <c r="DA2" s="281"/>
      <c r="DB2" s="281"/>
      <c r="DC2" s="281"/>
      <c r="DD2" s="281"/>
      <c r="DE2" s="281"/>
      <c r="DF2" s="281"/>
      <c r="DG2" s="281"/>
      <c r="DH2" s="281"/>
      <c r="DI2" s="281"/>
      <c r="DJ2" s="281"/>
      <c r="DK2" s="281"/>
      <c r="DL2" s="281"/>
      <c r="DM2" s="281"/>
      <c r="DN2" s="281"/>
      <c r="DO2" s="281"/>
      <c r="DP2" s="281"/>
      <c r="DQ2" s="281"/>
      <c r="DR2" s="281"/>
      <c r="DS2" s="281"/>
      <c r="DT2" s="281"/>
      <c r="DU2" s="281"/>
      <c r="DV2" s="281"/>
      <c r="DW2" s="281"/>
      <c r="DX2" s="281"/>
      <c r="DY2" s="281"/>
      <c r="DZ2" s="281"/>
      <c r="EA2" s="281"/>
      <c r="EB2" s="281"/>
      <c r="EC2" s="281"/>
      <c r="ED2" s="281"/>
      <c r="EE2" s="281"/>
      <c r="EF2" s="281"/>
      <c r="EG2" s="281"/>
      <c r="EH2" s="281"/>
      <c r="EI2" s="281"/>
      <c r="EJ2" s="281"/>
      <c r="EK2" s="281"/>
    </row>
    <row r="3" spans="1:147" ht="15.75" customHeight="1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  <c r="CW3" s="22"/>
      <c r="CX3" s="22"/>
      <c r="CY3" s="22"/>
      <c r="CZ3" s="22"/>
      <c r="DA3" s="22"/>
      <c r="DB3" s="22"/>
      <c r="DC3" s="22"/>
      <c r="DD3" s="22"/>
      <c r="DE3" s="22"/>
      <c r="DF3" s="22"/>
      <c r="DG3" s="22"/>
      <c r="DH3" s="22"/>
      <c r="DI3" s="22"/>
      <c r="DJ3" s="22"/>
      <c r="DK3" s="22"/>
      <c r="DL3" s="22"/>
      <c r="DM3" s="22"/>
      <c r="DN3" s="22"/>
      <c r="DO3" s="22"/>
      <c r="DP3" s="22"/>
      <c r="DQ3" s="22"/>
      <c r="DR3" s="22"/>
      <c r="DS3" s="22"/>
      <c r="DT3" s="22"/>
      <c r="DU3" s="22"/>
      <c r="DV3" s="22"/>
      <c r="DW3" s="22"/>
      <c r="DX3" s="22"/>
      <c r="DY3" s="22"/>
      <c r="DZ3" s="22"/>
      <c r="EA3" s="22"/>
      <c r="EB3" s="22"/>
      <c r="EC3" s="22"/>
      <c r="ED3" s="22"/>
      <c r="EE3" s="22"/>
      <c r="EF3" s="22"/>
      <c r="EG3" s="22"/>
      <c r="EH3" s="22"/>
      <c r="EI3" s="22"/>
      <c r="EJ3" s="22"/>
      <c r="EK3" s="22"/>
    </row>
    <row r="4" spans="1:147" s="21" customFormat="1" ht="15" customHeight="1" thickBot="1" x14ac:dyDescent="0.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46"/>
      <c r="BJ4" s="46"/>
      <c r="BK4" s="46"/>
      <c r="BL4" s="45" t="s">
        <v>9</v>
      </c>
      <c r="BM4" s="261" t="s">
        <v>578</v>
      </c>
      <c r="BN4" s="261"/>
      <c r="BO4" s="261"/>
      <c r="BP4" s="261"/>
      <c r="BQ4" s="261"/>
      <c r="BR4" s="261"/>
      <c r="BS4" s="261"/>
      <c r="BT4" s="261"/>
      <c r="BU4" s="261"/>
      <c r="BV4" s="261"/>
      <c r="BW4" s="261"/>
      <c r="BX4" s="278">
        <v>20</v>
      </c>
      <c r="BY4" s="278"/>
      <c r="BZ4" s="278"/>
      <c r="CA4" s="280" t="s">
        <v>1053</v>
      </c>
      <c r="CB4" s="280"/>
      <c r="CC4" s="280"/>
      <c r="CD4" s="47" t="s">
        <v>10</v>
      </c>
      <c r="CE4" s="46"/>
      <c r="CF4" s="46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282" t="s">
        <v>2</v>
      </c>
      <c r="DX4" s="282"/>
      <c r="DY4" s="282"/>
      <c r="DZ4" s="282"/>
      <c r="EA4" s="282"/>
      <c r="EB4" s="282"/>
      <c r="EC4" s="282"/>
      <c r="ED4" s="282"/>
      <c r="EE4" s="282"/>
      <c r="EF4" s="282"/>
      <c r="EG4" s="282"/>
      <c r="EH4" s="282"/>
      <c r="EI4" s="282"/>
      <c r="EJ4" s="282"/>
      <c r="EK4" s="282"/>
    </row>
    <row r="5" spans="1:147" s="21" customFormat="1" ht="12.75" x14ac:dyDescent="0.2">
      <c r="A5" s="44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2" t="s">
        <v>3</v>
      </c>
      <c r="DV5" s="43"/>
      <c r="DW5" s="283" t="s">
        <v>1055</v>
      </c>
      <c r="DX5" s="284"/>
      <c r="DY5" s="284"/>
      <c r="DZ5" s="284"/>
      <c r="EA5" s="284"/>
      <c r="EB5" s="284"/>
      <c r="EC5" s="284"/>
      <c r="ED5" s="284"/>
      <c r="EE5" s="284"/>
      <c r="EF5" s="284"/>
      <c r="EG5" s="284"/>
      <c r="EH5" s="284"/>
      <c r="EI5" s="284"/>
      <c r="EJ5" s="284"/>
      <c r="EK5" s="285"/>
    </row>
    <row r="6" spans="1:147" s="21" customFormat="1" ht="12.75" x14ac:dyDescent="0.2">
      <c r="A6" s="44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2" t="s">
        <v>4</v>
      </c>
      <c r="DV6" s="43"/>
      <c r="DW6" s="263" t="s">
        <v>1046</v>
      </c>
      <c r="DX6" s="264"/>
      <c r="DY6" s="264"/>
      <c r="DZ6" s="264"/>
      <c r="EA6" s="264"/>
      <c r="EB6" s="264"/>
      <c r="EC6" s="264"/>
      <c r="ED6" s="264"/>
      <c r="EE6" s="264"/>
      <c r="EF6" s="264"/>
      <c r="EG6" s="264"/>
      <c r="EH6" s="264"/>
      <c r="EI6" s="264"/>
      <c r="EJ6" s="264"/>
      <c r="EK6" s="265"/>
    </row>
    <row r="7" spans="1:147" s="21" customFormat="1" ht="12.75" x14ac:dyDescent="0.2">
      <c r="A7" s="44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2" t="s">
        <v>5</v>
      </c>
      <c r="DV7" s="43"/>
      <c r="DW7" s="263" t="s">
        <v>579</v>
      </c>
      <c r="DX7" s="264"/>
      <c r="DY7" s="264"/>
      <c r="DZ7" s="264"/>
      <c r="EA7" s="264"/>
      <c r="EB7" s="264"/>
      <c r="EC7" s="264"/>
      <c r="ED7" s="264"/>
      <c r="EE7" s="264"/>
      <c r="EF7" s="264"/>
      <c r="EG7" s="264"/>
      <c r="EH7" s="264"/>
      <c r="EI7" s="264"/>
      <c r="EJ7" s="264"/>
      <c r="EK7" s="265"/>
    </row>
    <row r="8" spans="1:147" s="21" customFormat="1" ht="12.75" x14ac:dyDescent="0.2">
      <c r="A8" s="44" t="s">
        <v>11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261" t="s">
        <v>1064</v>
      </c>
      <c r="AA8" s="261"/>
      <c r="AB8" s="261"/>
      <c r="AC8" s="261"/>
      <c r="AD8" s="261"/>
      <c r="AE8" s="261"/>
      <c r="AF8" s="261"/>
      <c r="AG8" s="261"/>
      <c r="AH8" s="261"/>
      <c r="AI8" s="261"/>
      <c r="AJ8" s="261"/>
      <c r="AK8" s="261"/>
      <c r="AL8" s="261"/>
      <c r="AM8" s="261"/>
      <c r="AN8" s="261"/>
      <c r="AO8" s="261"/>
      <c r="AP8" s="261"/>
      <c r="AQ8" s="261"/>
      <c r="AR8" s="261"/>
      <c r="AS8" s="261"/>
      <c r="AT8" s="261"/>
      <c r="AU8" s="261"/>
      <c r="AV8" s="261"/>
      <c r="AW8" s="261"/>
      <c r="AX8" s="261"/>
      <c r="AY8" s="261"/>
      <c r="AZ8" s="261"/>
      <c r="BA8" s="261"/>
      <c r="BB8" s="261"/>
      <c r="BC8" s="261"/>
      <c r="BD8" s="261"/>
      <c r="BE8" s="261"/>
      <c r="BF8" s="261"/>
      <c r="BG8" s="261"/>
      <c r="BH8" s="261"/>
      <c r="BI8" s="261"/>
      <c r="BJ8" s="261"/>
      <c r="BK8" s="261"/>
      <c r="BL8" s="261"/>
      <c r="BM8" s="261"/>
      <c r="BN8" s="261"/>
      <c r="BO8" s="261"/>
      <c r="BP8" s="261"/>
      <c r="BQ8" s="261"/>
      <c r="BR8" s="261"/>
      <c r="BS8" s="261"/>
      <c r="BT8" s="261"/>
      <c r="BU8" s="261"/>
      <c r="BV8" s="261"/>
      <c r="BW8" s="261"/>
      <c r="BX8" s="261"/>
      <c r="BY8" s="261"/>
      <c r="BZ8" s="261"/>
      <c r="CA8" s="261"/>
      <c r="CB8" s="261"/>
      <c r="CC8" s="261"/>
      <c r="CD8" s="261"/>
      <c r="CE8" s="261"/>
      <c r="CF8" s="261"/>
      <c r="CG8" s="261"/>
      <c r="CH8" s="261"/>
      <c r="CI8" s="261"/>
      <c r="CJ8" s="261"/>
      <c r="CK8" s="261"/>
      <c r="CL8" s="261"/>
      <c r="CM8" s="261"/>
      <c r="CN8" s="261"/>
      <c r="CO8" s="261"/>
      <c r="CP8" s="261"/>
      <c r="CQ8" s="261"/>
      <c r="CR8" s="261"/>
      <c r="CS8" s="261"/>
      <c r="CT8" s="261"/>
      <c r="CU8" s="261"/>
      <c r="CV8" s="261"/>
      <c r="CW8" s="261"/>
      <c r="CX8" s="261"/>
      <c r="CY8" s="261"/>
      <c r="CZ8" s="261"/>
      <c r="DA8" s="261"/>
      <c r="DB8" s="261"/>
      <c r="DC8" s="261"/>
      <c r="DD8" s="261"/>
      <c r="DE8" s="261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2" t="s">
        <v>6</v>
      </c>
      <c r="DV8" s="43"/>
      <c r="DW8" s="263" t="s">
        <v>580</v>
      </c>
      <c r="DX8" s="264"/>
      <c r="DY8" s="264"/>
      <c r="DZ8" s="264"/>
      <c r="EA8" s="264"/>
      <c r="EB8" s="264"/>
      <c r="EC8" s="264"/>
      <c r="ED8" s="264"/>
      <c r="EE8" s="264"/>
      <c r="EF8" s="264"/>
      <c r="EG8" s="264"/>
      <c r="EH8" s="264"/>
      <c r="EI8" s="264"/>
      <c r="EJ8" s="264"/>
      <c r="EK8" s="265"/>
    </row>
    <row r="9" spans="1:147" s="21" customFormat="1" ht="12.75" x14ac:dyDescent="0.2">
      <c r="A9" s="44" t="s">
        <v>12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2"/>
      <c r="DV9" s="43"/>
      <c r="DW9" s="263" t="s">
        <v>584</v>
      </c>
      <c r="DX9" s="264"/>
      <c r="DY9" s="264"/>
      <c r="DZ9" s="264"/>
      <c r="EA9" s="264"/>
      <c r="EB9" s="264"/>
      <c r="EC9" s="264"/>
      <c r="ED9" s="264"/>
      <c r="EE9" s="264"/>
      <c r="EF9" s="264"/>
      <c r="EG9" s="264"/>
      <c r="EH9" s="264"/>
      <c r="EI9" s="264"/>
      <c r="EJ9" s="264"/>
      <c r="EK9" s="265"/>
    </row>
    <row r="10" spans="1:147" s="21" customFormat="1" ht="12.75" x14ac:dyDescent="0.2">
      <c r="A10" s="44" t="s">
        <v>13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261" t="s">
        <v>581</v>
      </c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1"/>
      <c r="AM10" s="261"/>
      <c r="AN10" s="261"/>
      <c r="AO10" s="261"/>
      <c r="AP10" s="261"/>
      <c r="AQ10" s="261"/>
      <c r="AR10" s="261"/>
      <c r="AS10" s="261"/>
      <c r="AT10" s="261"/>
      <c r="AU10" s="261"/>
      <c r="AV10" s="261"/>
      <c r="AW10" s="261"/>
      <c r="AX10" s="261"/>
      <c r="AY10" s="261"/>
      <c r="AZ10" s="261"/>
      <c r="BA10" s="261"/>
      <c r="BB10" s="261"/>
      <c r="BC10" s="261"/>
      <c r="BD10" s="261"/>
      <c r="BE10" s="261"/>
      <c r="BF10" s="261"/>
      <c r="BG10" s="261"/>
      <c r="BH10" s="261"/>
      <c r="BI10" s="261"/>
      <c r="BJ10" s="261"/>
      <c r="BK10" s="261"/>
      <c r="BL10" s="261"/>
      <c r="BM10" s="261"/>
      <c r="BN10" s="261"/>
      <c r="BO10" s="261"/>
      <c r="BP10" s="261"/>
      <c r="BQ10" s="261"/>
      <c r="BR10" s="261"/>
      <c r="BS10" s="261"/>
      <c r="BT10" s="261"/>
      <c r="BU10" s="261"/>
      <c r="BV10" s="261"/>
      <c r="BW10" s="261"/>
      <c r="BX10" s="261"/>
      <c r="BY10" s="261"/>
      <c r="BZ10" s="261"/>
      <c r="CA10" s="261"/>
      <c r="CB10" s="261"/>
      <c r="CC10" s="261"/>
      <c r="CD10" s="261"/>
      <c r="CE10" s="261"/>
      <c r="CF10" s="261"/>
      <c r="CG10" s="261"/>
      <c r="CH10" s="261"/>
      <c r="CI10" s="261"/>
      <c r="CJ10" s="261"/>
      <c r="CK10" s="261"/>
      <c r="CL10" s="261"/>
      <c r="CM10" s="261"/>
      <c r="CN10" s="261"/>
      <c r="CO10" s="261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2" t="s">
        <v>7</v>
      </c>
      <c r="DV10" s="43"/>
      <c r="DW10" s="263"/>
      <c r="DX10" s="264"/>
      <c r="DY10" s="264"/>
      <c r="DZ10" s="264"/>
      <c r="EA10" s="264"/>
      <c r="EB10" s="264"/>
      <c r="EC10" s="264"/>
      <c r="ED10" s="264"/>
      <c r="EE10" s="264"/>
      <c r="EF10" s="264"/>
      <c r="EG10" s="264"/>
      <c r="EH10" s="264"/>
      <c r="EI10" s="264"/>
      <c r="EJ10" s="264"/>
      <c r="EK10" s="265"/>
    </row>
    <row r="11" spans="1:147" s="21" customFormat="1" ht="12.75" x14ac:dyDescent="0.2">
      <c r="A11" s="44" t="s">
        <v>14</v>
      </c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261" t="s">
        <v>582</v>
      </c>
      <c r="AA11" s="261"/>
      <c r="AB11" s="261"/>
      <c r="AC11" s="261"/>
      <c r="AD11" s="261"/>
      <c r="AE11" s="261"/>
      <c r="AF11" s="261"/>
      <c r="AG11" s="261"/>
      <c r="AH11" s="261"/>
      <c r="AI11" s="261"/>
      <c r="AJ11" s="261"/>
      <c r="AK11" s="261"/>
      <c r="AL11" s="261"/>
      <c r="AM11" s="261"/>
      <c r="AN11" s="261"/>
      <c r="AO11" s="261"/>
      <c r="AP11" s="261"/>
      <c r="AQ11" s="261"/>
      <c r="AR11" s="261"/>
      <c r="AS11" s="261"/>
      <c r="AT11" s="261"/>
      <c r="AU11" s="261"/>
      <c r="AV11" s="261"/>
      <c r="AW11" s="261"/>
      <c r="AX11" s="261"/>
      <c r="AY11" s="261"/>
      <c r="AZ11" s="261"/>
      <c r="BA11" s="261"/>
      <c r="BB11" s="261"/>
      <c r="BC11" s="261"/>
      <c r="BD11" s="261"/>
      <c r="BE11" s="261"/>
      <c r="BF11" s="261"/>
      <c r="BG11" s="261"/>
      <c r="BH11" s="261"/>
      <c r="BI11" s="261"/>
      <c r="BJ11" s="261"/>
      <c r="BK11" s="261"/>
      <c r="BL11" s="261"/>
      <c r="BM11" s="261"/>
      <c r="BN11" s="261"/>
      <c r="BO11" s="261"/>
      <c r="BP11" s="261"/>
      <c r="BQ11" s="261"/>
      <c r="BR11" s="261"/>
      <c r="BS11" s="261"/>
      <c r="BT11" s="261"/>
      <c r="BU11" s="261"/>
      <c r="BV11" s="261"/>
      <c r="BW11" s="261"/>
      <c r="BX11" s="261"/>
      <c r="BY11" s="261"/>
      <c r="BZ11" s="261"/>
      <c r="CA11" s="261"/>
      <c r="CB11" s="261"/>
      <c r="CC11" s="261"/>
      <c r="CD11" s="261"/>
      <c r="CE11" s="261"/>
      <c r="CF11" s="261"/>
      <c r="CG11" s="261"/>
      <c r="CH11" s="261"/>
      <c r="CI11" s="261"/>
      <c r="CJ11" s="261"/>
      <c r="CK11" s="261"/>
      <c r="CL11" s="261"/>
      <c r="CM11" s="261"/>
      <c r="CN11" s="261"/>
      <c r="CO11" s="261"/>
      <c r="CP11" s="261"/>
      <c r="CQ11" s="261"/>
      <c r="CR11" s="261"/>
      <c r="CS11" s="261"/>
      <c r="CT11" s="261"/>
      <c r="CU11" s="261"/>
      <c r="CV11" s="261"/>
      <c r="CW11" s="261"/>
      <c r="CX11" s="261"/>
      <c r="CY11" s="261"/>
      <c r="CZ11" s="261"/>
      <c r="DA11" s="261"/>
      <c r="DB11" s="261"/>
      <c r="DC11" s="261"/>
      <c r="DD11" s="261"/>
      <c r="DE11" s="261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2" t="s">
        <v>8</v>
      </c>
      <c r="DV11" s="43"/>
      <c r="DW11" s="263" t="s">
        <v>583</v>
      </c>
      <c r="DX11" s="264"/>
      <c r="DY11" s="264"/>
      <c r="DZ11" s="264"/>
      <c r="EA11" s="264"/>
      <c r="EB11" s="264"/>
      <c r="EC11" s="264"/>
      <c r="ED11" s="264"/>
      <c r="EE11" s="264"/>
      <c r="EF11" s="264"/>
      <c r="EG11" s="264"/>
      <c r="EH11" s="264"/>
      <c r="EI11" s="264"/>
      <c r="EJ11" s="264"/>
      <c r="EK11" s="265"/>
    </row>
    <row r="12" spans="1:147" s="21" customFormat="1" ht="13.5" thickBot="1" x14ac:dyDescent="0.25">
      <c r="A12" s="44" t="s">
        <v>15</v>
      </c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2"/>
      <c r="DV12" s="43"/>
      <c r="DW12" s="266"/>
      <c r="DX12" s="267"/>
      <c r="DY12" s="267"/>
      <c r="DZ12" s="267"/>
      <c r="EA12" s="267"/>
      <c r="EB12" s="267"/>
      <c r="EC12" s="267"/>
      <c r="ED12" s="267"/>
      <c r="EE12" s="267"/>
      <c r="EF12" s="267"/>
      <c r="EG12" s="267"/>
      <c r="EH12" s="267"/>
      <c r="EI12" s="267"/>
      <c r="EJ12" s="267"/>
      <c r="EK12" s="268"/>
    </row>
    <row r="14" spans="1:147" s="26" customFormat="1" ht="12" x14ac:dyDescent="0.2">
      <c r="A14" s="552" t="s">
        <v>340</v>
      </c>
      <c r="B14" s="553"/>
      <c r="C14" s="553"/>
      <c r="D14" s="553"/>
      <c r="E14" s="553"/>
      <c r="F14" s="553"/>
      <c r="G14" s="553"/>
      <c r="H14" s="553"/>
      <c r="I14" s="553"/>
      <c r="J14" s="553"/>
      <c r="K14" s="553"/>
      <c r="L14" s="553"/>
      <c r="M14" s="553"/>
      <c r="N14" s="554"/>
      <c r="O14" s="552" t="s">
        <v>271</v>
      </c>
      <c r="P14" s="553"/>
      <c r="Q14" s="553"/>
      <c r="R14" s="553"/>
      <c r="S14" s="553"/>
      <c r="T14" s="553"/>
      <c r="U14" s="553"/>
      <c r="V14" s="553"/>
      <c r="W14" s="554"/>
      <c r="X14" s="552" t="s">
        <v>20</v>
      </c>
      <c r="Y14" s="553"/>
      <c r="Z14" s="553"/>
      <c r="AA14" s="553"/>
      <c r="AB14" s="554"/>
      <c r="AC14" s="552" t="s">
        <v>342</v>
      </c>
      <c r="AD14" s="553"/>
      <c r="AE14" s="553"/>
      <c r="AF14" s="553"/>
      <c r="AG14" s="553"/>
      <c r="AH14" s="554"/>
      <c r="AI14" s="553" t="s">
        <v>276</v>
      </c>
      <c r="AJ14" s="553"/>
      <c r="AK14" s="553"/>
      <c r="AL14" s="553"/>
      <c r="AM14" s="553"/>
      <c r="AN14" s="553"/>
      <c r="AO14" s="553"/>
      <c r="AP14" s="553"/>
      <c r="AQ14" s="553"/>
      <c r="AR14" s="553"/>
      <c r="AS14" s="553"/>
      <c r="AT14" s="553"/>
      <c r="AU14" s="552" t="s">
        <v>18</v>
      </c>
      <c r="AV14" s="553"/>
      <c r="AW14" s="553"/>
      <c r="AX14" s="553"/>
      <c r="AY14" s="554"/>
      <c r="AZ14" s="552" t="s">
        <v>268</v>
      </c>
      <c r="BA14" s="553"/>
      <c r="BB14" s="553"/>
      <c r="BC14" s="553"/>
      <c r="BD14" s="553"/>
      <c r="BE14" s="554"/>
      <c r="BF14" s="553" t="s">
        <v>277</v>
      </c>
      <c r="BG14" s="553"/>
      <c r="BH14" s="553"/>
      <c r="BI14" s="553"/>
      <c r="BJ14" s="553"/>
      <c r="BK14" s="553"/>
      <c r="BL14" s="553"/>
      <c r="BM14" s="553"/>
      <c r="BN14" s="553"/>
      <c r="BO14" s="553"/>
      <c r="BP14" s="553"/>
      <c r="BQ14" s="553"/>
      <c r="BR14" s="553"/>
      <c r="BS14" s="553"/>
      <c r="BT14" s="553"/>
      <c r="BU14" s="553"/>
      <c r="BV14" s="553"/>
      <c r="BW14" s="553"/>
      <c r="BX14" s="553"/>
      <c r="BY14" s="553"/>
      <c r="BZ14" s="553"/>
      <c r="CA14" s="553"/>
      <c r="CB14" s="553"/>
      <c r="CC14" s="553"/>
      <c r="CD14" s="552" t="s">
        <v>345</v>
      </c>
      <c r="CE14" s="553"/>
      <c r="CF14" s="553"/>
      <c r="CG14" s="553"/>
      <c r="CH14" s="553"/>
      <c r="CI14" s="554"/>
      <c r="CJ14" s="553" t="s">
        <v>353</v>
      </c>
      <c r="CK14" s="553"/>
      <c r="CL14" s="553"/>
      <c r="CM14" s="553"/>
      <c r="CN14" s="553"/>
      <c r="CO14" s="553"/>
      <c r="CP14" s="553"/>
      <c r="CQ14" s="553"/>
      <c r="CR14" s="553"/>
      <c r="CS14" s="553"/>
      <c r="CT14" s="553"/>
      <c r="CU14" s="553"/>
      <c r="CV14" s="553"/>
      <c r="CW14" s="553"/>
      <c r="CX14" s="553"/>
      <c r="CY14" s="553"/>
      <c r="CZ14" s="553"/>
      <c r="DA14" s="553"/>
      <c r="DB14" s="553"/>
      <c r="DC14" s="553"/>
      <c r="DD14" s="553"/>
      <c r="DE14" s="553"/>
      <c r="DF14" s="553"/>
      <c r="DG14" s="553"/>
      <c r="DH14" s="553"/>
      <c r="DI14" s="553"/>
      <c r="DJ14" s="553"/>
      <c r="DK14" s="553"/>
      <c r="DL14" s="553"/>
      <c r="DM14" s="554"/>
      <c r="DN14" s="552" t="s">
        <v>354</v>
      </c>
      <c r="DO14" s="553"/>
      <c r="DP14" s="553"/>
      <c r="DQ14" s="553"/>
      <c r="DR14" s="553"/>
      <c r="DS14" s="553"/>
      <c r="DT14" s="553"/>
      <c r="DU14" s="553"/>
      <c r="DV14" s="553"/>
      <c r="DW14" s="553"/>
      <c r="DX14" s="553"/>
      <c r="DY14" s="553"/>
      <c r="DZ14" s="553"/>
      <c r="EA14" s="553"/>
      <c r="EB14" s="553"/>
      <c r="EC14" s="553"/>
      <c r="ED14" s="553"/>
      <c r="EE14" s="553"/>
      <c r="EF14" s="553"/>
      <c r="EG14" s="553"/>
      <c r="EH14" s="553"/>
      <c r="EI14" s="553"/>
      <c r="EJ14" s="553"/>
      <c r="EK14" s="554"/>
      <c r="EL14" s="25"/>
      <c r="EM14" s="25"/>
      <c r="EN14" s="25"/>
      <c r="EO14" s="25"/>
      <c r="EP14" s="25"/>
      <c r="EQ14" s="25"/>
    </row>
    <row r="15" spans="1:147" s="26" customFormat="1" ht="12" x14ac:dyDescent="0.2">
      <c r="A15" s="560" t="s">
        <v>341</v>
      </c>
      <c r="B15" s="559"/>
      <c r="C15" s="559"/>
      <c r="D15" s="559"/>
      <c r="E15" s="559"/>
      <c r="F15" s="559"/>
      <c r="G15" s="559"/>
      <c r="H15" s="559"/>
      <c r="I15" s="559"/>
      <c r="J15" s="559"/>
      <c r="K15" s="559"/>
      <c r="L15" s="559"/>
      <c r="M15" s="559"/>
      <c r="N15" s="561"/>
      <c r="O15" s="560"/>
      <c r="P15" s="559"/>
      <c r="Q15" s="559"/>
      <c r="R15" s="559"/>
      <c r="S15" s="559"/>
      <c r="T15" s="559"/>
      <c r="U15" s="559"/>
      <c r="V15" s="559"/>
      <c r="W15" s="561"/>
      <c r="X15" s="560" t="s">
        <v>274</v>
      </c>
      <c r="Y15" s="559"/>
      <c r="Z15" s="559"/>
      <c r="AA15" s="559"/>
      <c r="AB15" s="561"/>
      <c r="AC15" s="560" t="s">
        <v>343</v>
      </c>
      <c r="AD15" s="559"/>
      <c r="AE15" s="559"/>
      <c r="AF15" s="559"/>
      <c r="AG15" s="559"/>
      <c r="AH15" s="561"/>
      <c r="AI15" s="559"/>
      <c r="AJ15" s="559"/>
      <c r="AK15" s="559"/>
      <c r="AL15" s="559"/>
      <c r="AM15" s="559"/>
      <c r="AN15" s="559"/>
      <c r="AO15" s="559"/>
      <c r="AP15" s="559"/>
      <c r="AQ15" s="559"/>
      <c r="AR15" s="559"/>
      <c r="AS15" s="559"/>
      <c r="AT15" s="559"/>
      <c r="AU15" s="560" t="s">
        <v>21</v>
      </c>
      <c r="AV15" s="559"/>
      <c r="AW15" s="559"/>
      <c r="AX15" s="559"/>
      <c r="AY15" s="561"/>
      <c r="AZ15" s="560" t="s">
        <v>763</v>
      </c>
      <c r="BA15" s="559"/>
      <c r="BB15" s="559"/>
      <c r="BC15" s="559"/>
      <c r="BD15" s="559"/>
      <c r="BE15" s="561"/>
      <c r="BF15" s="559"/>
      <c r="BG15" s="559"/>
      <c r="BH15" s="559"/>
      <c r="BI15" s="559"/>
      <c r="BJ15" s="559"/>
      <c r="BK15" s="559"/>
      <c r="BL15" s="559"/>
      <c r="BM15" s="559"/>
      <c r="BN15" s="559"/>
      <c r="BO15" s="559"/>
      <c r="BP15" s="559"/>
      <c r="BQ15" s="559"/>
      <c r="BR15" s="559"/>
      <c r="BS15" s="559"/>
      <c r="BT15" s="559"/>
      <c r="BU15" s="559"/>
      <c r="BV15" s="559"/>
      <c r="BW15" s="559"/>
      <c r="BX15" s="559"/>
      <c r="BY15" s="559"/>
      <c r="BZ15" s="559"/>
      <c r="CA15" s="559"/>
      <c r="CB15" s="559"/>
      <c r="CC15" s="559"/>
      <c r="CD15" s="560" t="s">
        <v>346</v>
      </c>
      <c r="CE15" s="559"/>
      <c r="CF15" s="559"/>
      <c r="CG15" s="559"/>
      <c r="CH15" s="559"/>
      <c r="CI15" s="561"/>
      <c r="CJ15" s="559"/>
      <c r="CK15" s="559"/>
      <c r="CL15" s="559"/>
      <c r="CM15" s="559"/>
      <c r="CN15" s="559"/>
      <c r="CO15" s="559"/>
      <c r="CP15" s="559"/>
      <c r="CQ15" s="559"/>
      <c r="CR15" s="559"/>
      <c r="CS15" s="559"/>
      <c r="CT15" s="559"/>
      <c r="CU15" s="559"/>
      <c r="CV15" s="559"/>
      <c r="CW15" s="559"/>
      <c r="CX15" s="559"/>
      <c r="CY15" s="559"/>
      <c r="CZ15" s="559"/>
      <c r="DA15" s="559"/>
      <c r="DB15" s="559"/>
      <c r="DC15" s="559"/>
      <c r="DD15" s="559"/>
      <c r="DE15" s="559"/>
      <c r="DF15" s="559"/>
      <c r="DG15" s="559"/>
      <c r="DH15" s="559"/>
      <c r="DI15" s="559"/>
      <c r="DJ15" s="559"/>
      <c r="DK15" s="559"/>
      <c r="DL15" s="559"/>
      <c r="DM15" s="561"/>
      <c r="DN15" s="560" t="s">
        <v>355</v>
      </c>
      <c r="DO15" s="559"/>
      <c r="DP15" s="559"/>
      <c r="DQ15" s="559"/>
      <c r="DR15" s="559"/>
      <c r="DS15" s="559"/>
      <c r="DT15" s="559"/>
      <c r="DU15" s="559"/>
      <c r="DV15" s="559"/>
      <c r="DW15" s="559"/>
      <c r="DX15" s="559"/>
      <c r="DY15" s="559"/>
      <c r="DZ15" s="559"/>
      <c r="EA15" s="559"/>
      <c r="EB15" s="559"/>
      <c r="EC15" s="559"/>
      <c r="ED15" s="559"/>
      <c r="EE15" s="559"/>
      <c r="EF15" s="559"/>
      <c r="EG15" s="559"/>
      <c r="EH15" s="559"/>
      <c r="EI15" s="559"/>
      <c r="EJ15" s="559"/>
      <c r="EK15" s="561"/>
      <c r="EL15" s="25"/>
      <c r="EM15" s="25"/>
      <c r="EN15" s="25"/>
      <c r="EO15" s="25"/>
      <c r="EP15" s="25"/>
      <c r="EQ15" s="25"/>
    </row>
    <row r="16" spans="1:147" s="26" customFormat="1" ht="12" x14ac:dyDescent="0.2">
      <c r="A16" s="560"/>
      <c r="B16" s="559"/>
      <c r="C16" s="559"/>
      <c r="D16" s="559"/>
      <c r="E16" s="559"/>
      <c r="F16" s="559"/>
      <c r="G16" s="559"/>
      <c r="H16" s="559"/>
      <c r="I16" s="559"/>
      <c r="J16" s="559"/>
      <c r="K16" s="559"/>
      <c r="L16" s="559"/>
      <c r="M16" s="559"/>
      <c r="N16" s="561"/>
      <c r="O16" s="560"/>
      <c r="P16" s="559"/>
      <c r="Q16" s="559"/>
      <c r="R16" s="559"/>
      <c r="S16" s="559"/>
      <c r="T16" s="559"/>
      <c r="U16" s="559"/>
      <c r="V16" s="559"/>
      <c r="W16" s="561"/>
      <c r="X16" s="560"/>
      <c r="Y16" s="559"/>
      <c r="Z16" s="559"/>
      <c r="AA16" s="559"/>
      <c r="AB16" s="561"/>
      <c r="AC16" s="560" t="s">
        <v>37</v>
      </c>
      <c r="AD16" s="559"/>
      <c r="AE16" s="559"/>
      <c r="AF16" s="559"/>
      <c r="AG16" s="559"/>
      <c r="AH16" s="561"/>
      <c r="AI16" s="559"/>
      <c r="AJ16" s="559"/>
      <c r="AK16" s="559"/>
      <c r="AL16" s="559"/>
      <c r="AM16" s="559"/>
      <c r="AN16" s="559"/>
      <c r="AO16" s="559"/>
      <c r="AP16" s="559"/>
      <c r="AQ16" s="559"/>
      <c r="AR16" s="559"/>
      <c r="AS16" s="559"/>
      <c r="AT16" s="559"/>
      <c r="AU16" s="560"/>
      <c r="AV16" s="559"/>
      <c r="AW16" s="559"/>
      <c r="AX16" s="559"/>
      <c r="AY16" s="561"/>
      <c r="AZ16" s="560"/>
      <c r="BA16" s="559"/>
      <c r="BB16" s="559"/>
      <c r="BC16" s="559"/>
      <c r="BD16" s="559"/>
      <c r="BE16" s="561"/>
      <c r="BF16" s="559"/>
      <c r="BG16" s="559"/>
      <c r="BH16" s="559"/>
      <c r="BI16" s="559"/>
      <c r="BJ16" s="559"/>
      <c r="BK16" s="559"/>
      <c r="BL16" s="556"/>
      <c r="BM16" s="556"/>
      <c r="BN16" s="556"/>
      <c r="BO16" s="556"/>
      <c r="BP16" s="556"/>
      <c r="BQ16" s="556"/>
      <c r="BR16" s="556"/>
      <c r="BS16" s="556"/>
      <c r="BT16" s="556"/>
      <c r="BU16" s="556"/>
      <c r="BV16" s="556"/>
      <c r="BW16" s="556"/>
      <c r="BX16" s="556"/>
      <c r="BY16" s="556"/>
      <c r="BZ16" s="556"/>
      <c r="CA16" s="556"/>
      <c r="CB16" s="556"/>
      <c r="CC16" s="556"/>
      <c r="CD16" s="560" t="s">
        <v>347</v>
      </c>
      <c r="CE16" s="559"/>
      <c r="CF16" s="559"/>
      <c r="CG16" s="559"/>
      <c r="CH16" s="559"/>
      <c r="CI16" s="561"/>
      <c r="CJ16" s="559"/>
      <c r="CK16" s="559"/>
      <c r="CL16" s="559"/>
      <c r="CM16" s="559"/>
      <c r="CN16" s="559"/>
      <c r="CO16" s="559"/>
      <c r="CP16" s="556"/>
      <c r="CQ16" s="556"/>
      <c r="CR16" s="556"/>
      <c r="CS16" s="556"/>
      <c r="CT16" s="556"/>
      <c r="CU16" s="556"/>
      <c r="CV16" s="556"/>
      <c r="CW16" s="556"/>
      <c r="CX16" s="556"/>
      <c r="CY16" s="556"/>
      <c r="CZ16" s="556"/>
      <c r="DA16" s="556"/>
      <c r="DB16" s="556"/>
      <c r="DC16" s="556"/>
      <c r="DD16" s="556"/>
      <c r="DE16" s="556"/>
      <c r="DF16" s="556"/>
      <c r="DG16" s="556"/>
      <c r="DH16" s="556"/>
      <c r="DI16" s="556"/>
      <c r="DJ16" s="556"/>
      <c r="DK16" s="556"/>
      <c r="DL16" s="556"/>
      <c r="DM16" s="557"/>
      <c r="DN16" s="560" t="s">
        <v>356</v>
      </c>
      <c r="DO16" s="559"/>
      <c r="DP16" s="559"/>
      <c r="DQ16" s="559"/>
      <c r="DR16" s="559"/>
      <c r="DS16" s="559"/>
      <c r="DT16" s="556"/>
      <c r="DU16" s="556"/>
      <c r="DV16" s="556"/>
      <c r="DW16" s="556"/>
      <c r="DX16" s="556"/>
      <c r="DY16" s="556"/>
      <c r="DZ16" s="556"/>
      <c r="EA16" s="556"/>
      <c r="EB16" s="556"/>
      <c r="EC16" s="556"/>
      <c r="ED16" s="556"/>
      <c r="EE16" s="556"/>
      <c r="EF16" s="556"/>
      <c r="EG16" s="556"/>
      <c r="EH16" s="556"/>
      <c r="EI16" s="556"/>
      <c r="EJ16" s="556"/>
      <c r="EK16" s="557"/>
      <c r="EL16" s="25"/>
      <c r="EM16" s="25"/>
      <c r="EN16" s="25"/>
      <c r="EO16" s="25"/>
      <c r="EP16" s="25"/>
      <c r="EQ16" s="25"/>
    </row>
    <row r="17" spans="1:147" s="26" customFormat="1" ht="12" x14ac:dyDescent="0.2">
      <c r="A17" s="560"/>
      <c r="B17" s="559"/>
      <c r="C17" s="559"/>
      <c r="D17" s="559"/>
      <c r="E17" s="559"/>
      <c r="F17" s="559"/>
      <c r="G17" s="559"/>
      <c r="H17" s="559"/>
      <c r="I17" s="559"/>
      <c r="J17" s="559"/>
      <c r="K17" s="559"/>
      <c r="L17" s="559"/>
      <c r="M17" s="559"/>
      <c r="N17" s="561"/>
      <c r="O17" s="560"/>
      <c r="P17" s="559"/>
      <c r="Q17" s="559"/>
      <c r="R17" s="559"/>
      <c r="S17" s="559"/>
      <c r="T17" s="559"/>
      <c r="U17" s="559"/>
      <c r="V17" s="559"/>
      <c r="W17" s="561"/>
      <c r="X17" s="560"/>
      <c r="Y17" s="559"/>
      <c r="Z17" s="559"/>
      <c r="AA17" s="559"/>
      <c r="AB17" s="561"/>
      <c r="AC17" s="560"/>
      <c r="AD17" s="559"/>
      <c r="AE17" s="559"/>
      <c r="AF17" s="559"/>
      <c r="AG17" s="559"/>
      <c r="AH17" s="561"/>
      <c r="AI17" s="552" t="s">
        <v>357</v>
      </c>
      <c r="AJ17" s="553"/>
      <c r="AK17" s="553"/>
      <c r="AL17" s="553"/>
      <c r="AM17" s="553"/>
      <c r="AN17" s="553"/>
      <c r="AO17" s="554"/>
      <c r="AP17" s="552" t="s">
        <v>26</v>
      </c>
      <c r="AQ17" s="553"/>
      <c r="AR17" s="553"/>
      <c r="AS17" s="553"/>
      <c r="AT17" s="554"/>
      <c r="AU17" s="560"/>
      <c r="AV17" s="559"/>
      <c r="AW17" s="559"/>
      <c r="AX17" s="559"/>
      <c r="AY17" s="561"/>
      <c r="AZ17" s="560"/>
      <c r="BA17" s="559"/>
      <c r="BB17" s="559"/>
      <c r="BC17" s="559"/>
      <c r="BD17" s="559"/>
      <c r="BE17" s="561"/>
      <c r="BF17" s="552" t="s">
        <v>28</v>
      </c>
      <c r="BG17" s="553"/>
      <c r="BH17" s="553"/>
      <c r="BI17" s="553"/>
      <c r="BJ17" s="553"/>
      <c r="BK17" s="554"/>
      <c r="BL17" s="558" t="s">
        <v>66</v>
      </c>
      <c r="BM17" s="558"/>
      <c r="BN17" s="558"/>
      <c r="BO17" s="558"/>
      <c r="BP17" s="558"/>
      <c r="BQ17" s="558"/>
      <c r="BR17" s="558"/>
      <c r="BS17" s="558"/>
      <c r="BT17" s="558"/>
      <c r="BU17" s="558"/>
      <c r="BV17" s="558"/>
      <c r="BW17" s="558"/>
      <c r="BX17" s="553"/>
      <c r="BY17" s="553"/>
      <c r="BZ17" s="553"/>
      <c r="CA17" s="553"/>
      <c r="CB17" s="553"/>
      <c r="CC17" s="553"/>
      <c r="CD17" s="560" t="s">
        <v>348</v>
      </c>
      <c r="CE17" s="559"/>
      <c r="CF17" s="559"/>
      <c r="CG17" s="559"/>
      <c r="CH17" s="559"/>
      <c r="CI17" s="561"/>
      <c r="CJ17" s="552" t="s">
        <v>28</v>
      </c>
      <c r="CK17" s="553"/>
      <c r="CL17" s="553"/>
      <c r="CM17" s="553"/>
      <c r="CN17" s="553"/>
      <c r="CO17" s="554"/>
      <c r="CP17" s="558" t="s">
        <v>66</v>
      </c>
      <c r="CQ17" s="558"/>
      <c r="CR17" s="558"/>
      <c r="CS17" s="558"/>
      <c r="CT17" s="558"/>
      <c r="CU17" s="558"/>
      <c r="CV17" s="558"/>
      <c r="CW17" s="558"/>
      <c r="CX17" s="558"/>
      <c r="CY17" s="558"/>
      <c r="CZ17" s="558"/>
      <c r="DA17" s="558"/>
      <c r="DB17" s="558"/>
      <c r="DC17" s="558"/>
      <c r="DD17" s="558"/>
      <c r="DE17" s="558"/>
      <c r="DF17" s="558"/>
      <c r="DG17" s="558"/>
      <c r="DH17" s="553"/>
      <c r="DI17" s="553"/>
      <c r="DJ17" s="553"/>
      <c r="DK17" s="553"/>
      <c r="DL17" s="553"/>
      <c r="DM17" s="553"/>
      <c r="DN17" s="552" t="s">
        <v>28</v>
      </c>
      <c r="DO17" s="553"/>
      <c r="DP17" s="553"/>
      <c r="DQ17" s="553"/>
      <c r="DR17" s="553"/>
      <c r="DS17" s="554"/>
      <c r="DT17" s="565" t="s">
        <v>66</v>
      </c>
      <c r="DU17" s="558"/>
      <c r="DV17" s="558"/>
      <c r="DW17" s="558"/>
      <c r="DX17" s="558"/>
      <c r="DY17" s="558"/>
      <c r="DZ17" s="558"/>
      <c r="EA17" s="558"/>
      <c r="EB17" s="558"/>
      <c r="EC17" s="558"/>
      <c r="ED17" s="558"/>
      <c r="EE17" s="558"/>
      <c r="EF17" s="558"/>
      <c r="EG17" s="558"/>
      <c r="EH17" s="558"/>
      <c r="EI17" s="558"/>
      <c r="EJ17" s="558"/>
      <c r="EK17" s="566"/>
      <c r="EL17" s="25"/>
      <c r="EM17" s="25"/>
      <c r="EN17" s="25"/>
      <c r="EO17" s="25"/>
      <c r="EP17" s="25"/>
      <c r="EQ17" s="25"/>
    </row>
    <row r="18" spans="1:147" s="26" customFormat="1" ht="12" x14ac:dyDescent="0.2">
      <c r="A18" s="560"/>
      <c r="B18" s="559"/>
      <c r="C18" s="559"/>
      <c r="D18" s="559"/>
      <c r="E18" s="559"/>
      <c r="F18" s="559"/>
      <c r="G18" s="559"/>
      <c r="H18" s="559"/>
      <c r="I18" s="559"/>
      <c r="J18" s="559"/>
      <c r="K18" s="559"/>
      <c r="L18" s="559"/>
      <c r="M18" s="559"/>
      <c r="N18" s="561"/>
      <c r="O18" s="560"/>
      <c r="P18" s="559"/>
      <c r="Q18" s="559"/>
      <c r="R18" s="559"/>
      <c r="S18" s="559"/>
      <c r="T18" s="559"/>
      <c r="U18" s="559"/>
      <c r="V18" s="559"/>
      <c r="W18" s="561"/>
      <c r="X18" s="560"/>
      <c r="Y18" s="559"/>
      <c r="Z18" s="559"/>
      <c r="AA18" s="559"/>
      <c r="AB18" s="561"/>
      <c r="AC18" s="560"/>
      <c r="AD18" s="559"/>
      <c r="AE18" s="559"/>
      <c r="AF18" s="559"/>
      <c r="AG18" s="559"/>
      <c r="AH18" s="561"/>
      <c r="AI18" s="560" t="s">
        <v>358</v>
      </c>
      <c r="AJ18" s="559"/>
      <c r="AK18" s="559"/>
      <c r="AL18" s="559"/>
      <c r="AM18" s="559"/>
      <c r="AN18" s="559"/>
      <c r="AO18" s="561"/>
      <c r="AP18" s="560" t="s">
        <v>27</v>
      </c>
      <c r="AQ18" s="559"/>
      <c r="AR18" s="559"/>
      <c r="AS18" s="559"/>
      <c r="AT18" s="561"/>
      <c r="AU18" s="560"/>
      <c r="AV18" s="559"/>
      <c r="AW18" s="559"/>
      <c r="AX18" s="559"/>
      <c r="AY18" s="561"/>
      <c r="AZ18" s="560"/>
      <c r="BA18" s="559"/>
      <c r="BB18" s="559"/>
      <c r="BC18" s="559"/>
      <c r="BD18" s="559"/>
      <c r="BE18" s="561"/>
      <c r="BF18" s="560"/>
      <c r="BG18" s="559"/>
      <c r="BH18" s="559"/>
      <c r="BI18" s="559"/>
      <c r="BJ18" s="559"/>
      <c r="BK18" s="561"/>
      <c r="BL18" s="553" t="s">
        <v>293</v>
      </c>
      <c r="BM18" s="553"/>
      <c r="BN18" s="553"/>
      <c r="BO18" s="553"/>
      <c r="BP18" s="553"/>
      <c r="BQ18" s="553"/>
      <c r="BR18" s="553"/>
      <c r="BS18" s="553"/>
      <c r="BT18" s="553"/>
      <c r="BU18" s="553"/>
      <c r="BV18" s="553"/>
      <c r="BW18" s="553"/>
      <c r="BX18" s="552" t="s">
        <v>359</v>
      </c>
      <c r="BY18" s="553"/>
      <c r="BZ18" s="553"/>
      <c r="CA18" s="553"/>
      <c r="CB18" s="553"/>
      <c r="CC18" s="554"/>
      <c r="CD18" s="560" t="s">
        <v>349</v>
      </c>
      <c r="CE18" s="559"/>
      <c r="CF18" s="559"/>
      <c r="CG18" s="559"/>
      <c r="CH18" s="559"/>
      <c r="CI18" s="561"/>
      <c r="CJ18" s="560"/>
      <c r="CK18" s="559"/>
      <c r="CL18" s="559"/>
      <c r="CM18" s="559"/>
      <c r="CN18" s="559"/>
      <c r="CO18" s="561"/>
      <c r="CP18" s="553" t="s">
        <v>362</v>
      </c>
      <c r="CQ18" s="553"/>
      <c r="CR18" s="553"/>
      <c r="CS18" s="553"/>
      <c r="CT18" s="553"/>
      <c r="CU18" s="553"/>
      <c r="CV18" s="553"/>
      <c r="CW18" s="553"/>
      <c r="CX18" s="553"/>
      <c r="CY18" s="553"/>
      <c r="CZ18" s="553"/>
      <c r="DA18" s="553"/>
      <c r="DB18" s="553"/>
      <c r="DC18" s="553"/>
      <c r="DD18" s="553"/>
      <c r="DE18" s="553"/>
      <c r="DF18" s="553"/>
      <c r="DG18" s="553"/>
      <c r="DH18" s="552" t="s">
        <v>374</v>
      </c>
      <c r="DI18" s="553"/>
      <c r="DJ18" s="553"/>
      <c r="DK18" s="553"/>
      <c r="DL18" s="553"/>
      <c r="DM18" s="554"/>
      <c r="DN18" s="560"/>
      <c r="DO18" s="559"/>
      <c r="DP18" s="559"/>
      <c r="DQ18" s="559"/>
      <c r="DR18" s="559"/>
      <c r="DS18" s="561"/>
      <c r="DT18" s="552" t="s">
        <v>383</v>
      </c>
      <c r="DU18" s="553"/>
      <c r="DV18" s="553"/>
      <c r="DW18" s="553"/>
      <c r="DX18" s="553"/>
      <c r="DY18" s="553"/>
      <c r="DZ18" s="553"/>
      <c r="EA18" s="553"/>
      <c r="EB18" s="553"/>
      <c r="EC18" s="553"/>
      <c r="ED18" s="553"/>
      <c r="EE18" s="554"/>
      <c r="EF18" s="559" t="s">
        <v>389</v>
      </c>
      <c r="EG18" s="559"/>
      <c r="EH18" s="559"/>
      <c r="EI18" s="559"/>
      <c r="EJ18" s="559"/>
      <c r="EK18" s="561"/>
      <c r="EL18" s="25"/>
      <c r="EM18" s="25"/>
      <c r="EN18" s="25"/>
      <c r="EO18" s="25"/>
      <c r="EP18" s="25"/>
      <c r="EQ18" s="25"/>
    </row>
    <row r="19" spans="1:147" s="26" customFormat="1" ht="12" x14ac:dyDescent="0.2">
      <c r="A19" s="560"/>
      <c r="B19" s="559"/>
      <c r="C19" s="559"/>
      <c r="D19" s="559"/>
      <c r="E19" s="559"/>
      <c r="F19" s="559"/>
      <c r="G19" s="559"/>
      <c r="H19" s="559"/>
      <c r="I19" s="559"/>
      <c r="J19" s="559"/>
      <c r="K19" s="559"/>
      <c r="L19" s="559"/>
      <c r="M19" s="559"/>
      <c r="N19" s="561"/>
      <c r="O19" s="560"/>
      <c r="P19" s="559"/>
      <c r="Q19" s="559"/>
      <c r="R19" s="559"/>
      <c r="S19" s="559"/>
      <c r="T19" s="559"/>
      <c r="U19" s="559"/>
      <c r="V19" s="559"/>
      <c r="W19" s="561"/>
      <c r="X19" s="560"/>
      <c r="Y19" s="559"/>
      <c r="Z19" s="559"/>
      <c r="AA19" s="559"/>
      <c r="AB19" s="561"/>
      <c r="AC19" s="560"/>
      <c r="AD19" s="559"/>
      <c r="AE19" s="559"/>
      <c r="AF19" s="559"/>
      <c r="AG19" s="559"/>
      <c r="AH19" s="561"/>
      <c r="AI19" s="560"/>
      <c r="AJ19" s="559"/>
      <c r="AK19" s="559"/>
      <c r="AL19" s="559"/>
      <c r="AM19" s="559"/>
      <c r="AN19" s="559"/>
      <c r="AO19" s="561"/>
      <c r="AP19" s="560"/>
      <c r="AQ19" s="559"/>
      <c r="AR19" s="559"/>
      <c r="AS19" s="559"/>
      <c r="AT19" s="561"/>
      <c r="AU19" s="560"/>
      <c r="AV19" s="559"/>
      <c r="AW19" s="559"/>
      <c r="AX19" s="559"/>
      <c r="AY19" s="561"/>
      <c r="AZ19" s="560"/>
      <c r="BA19" s="559"/>
      <c r="BB19" s="559"/>
      <c r="BC19" s="559"/>
      <c r="BD19" s="559"/>
      <c r="BE19" s="561"/>
      <c r="BF19" s="560"/>
      <c r="BG19" s="559"/>
      <c r="BH19" s="559"/>
      <c r="BI19" s="559"/>
      <c r="BJ19" s="559"/>
      <c r="BK19" s="561"/>
      <c r="BL19" s="556" t="s">
        <v>294</v>
      </c>
      <c r="BM19" s="556"/>
      <c r="BN19" s="556"/>
      <c r="BO19" s="556"/>
      <c r="BP19" s="556"/>
      <c r="BQ19" s="556"/>
      <c r="BR19" s="556"/>
      <c r="BS19" s="556"/>
      <c r="BT19" s="556"/>
      <c r="BU19" s="556"/>
      <c r="BV19" s="556"/>
      <c r="BW19" s="556"/>
      <c r="BX19" s="560" t="s">
        <v>360</v>
      </c>
      <c r="BY19" s="559"/>
      <c r="BZ19" s="559"/>
      <c r="CA19" s="559"/>
      <c r="CB19" s="559"/>
      <c r="CC19" s="561"/>
      <c r="CD19" s="560" t="s">
        <v>350</v>
      </c>
      <c r="CE19" s="559"/>
      <c r="CF19" s="559"/>
      <c r="CG19" s="559"/>
      <c r="CH19" s="559"/>
      <c r="CI19" s="561"/>
      <c r="CJ19" s="560"/>
      <c r="CK19" s="559"/>
      <c r="CL19" s="559"/>
      <c r="CM19" s="559"/>
      <c r="CN19" s="559"/>
      <c r="CO19" s="561"/>
      <c r="CP19" s="559" t="s">
        <v>361</v>
      </c>
      <c r="CQ19" s="559"/>
      <c r="CR19" s="559"/>
      <c r="CS19" s="559"/>
      <c r="CT19" s="559"/>
      <c r="CU19" s="559"/>
      <c r="CV19" s="559"/>
      <c r="CW19" s="559"/>
      <c r="CX19" s="559"/>
      <c r="CY19" s="559"/>
      <c r="CZ19" s="559"/>
      <c r="DA19" s="559"/>
      <c r="DB19" s="559"/>
      <c r="DC19" s="559"/>
      <c r="DD19" s="559"/>
      <c r="DE19" s="559"/>
      <c r="DF19" s="559"/>
      <c r="DG19" s="559"/>
      <c r="DH19" s="560" t="s">
        <v>375</v>
      </c>
      <c r="DI19" s="559"/>
      <c r="DJ19" s="559"/>
      <c r="DK19" s="559"/>
      <c r="DL19" s="559"/>
      <c r="DM19" s="561"/>
      <c r="DN19" s="560"/>
      <c r="DO19" s="559"/>
      <c r="DP19" s="559"/>
      <c r="DQ19" s="559"/>
      <c r="DR19" s="559"/>
      <c r="DS19" s="561"/>
      <c r="DT19" s="555" t="s">
        <v>384</v>
      </c>
      <c r="DU19" s="556"/>
      <c r="DV19" s="556"/>
      <c r="DW19" s="556"/>
      <c r="DX19" s="556"/>
      <c r="DY19" s="556"/>
      <c r="DZ19" s="556"/>
      <c r="EA19" s="556"/>
      <c r="EB19" s="556"/>
      <c r="EC19" s="556"/>
      <c r="ED19" s="556"/>
      <c r="EE19" s="557"/>
      <c r="EF19" s="559" t="s">
        <v>390</v>
      </c>
      <c r="EG19" s="559"/>
      <c r="EH19" s="559"/>
      <c r="EI19" s="559"/>
      <c r="EJ19" s="559"/>
      <c r="EK19" s="561"/>
      <c r="EL19" s="25"/>
      <c r="EM19" s="25"/>
      <c r="EN19" s="25"/>
      <c r="EO19" s="25"/>
      <c r="EP19" s="25"/>
      <c r="EQ19" s="25"/>
    </row>
    <row r="20" spans="1:147" s="26" customFormat="1" ht="12" x14ac:dyDescent="0.2">
      <c r="A20" s="560"/>
      <c r="B20" s="559"/>
      <c r="C20" s="559"/>
      <c r="D20" s="559"/>
      <c r="E20" s="559"/>
      <c r="F20" s="559"/>
      <c r="G20" s="559"/>
      <c r="H20" s="559"/>
      <c r="I20" s="559"/>
      <c r="J20" s="559"/>
      <c r="K20" s="559"/>
      <c r="L20" s="559"/>
      <c r="M20" s="559"/>
      <c r="N20" s="561"/>
      <c r="O20" s="560"/>
      <c r="P20" s="559"/>
      <c r="Q20" s="559"/>
      <c r="R20" s="559"/>
      <c r="S20" s="559"/>
      <c r="T20" s="559"/>
      <c r="U20" s="559"/>
      <c r="V20" s="559"/>
      <c r="W20" s="561"/>
      <c r="X20" s="560"/>
      <c r="Y20" s="559"/>
      <c r="Z20" s="559"/>
      <c r="AA20" s="559"/>
      <c r="AB20" s="561"/>
      <c r="AC20" s="560"/>
      <c r="AD20" s="559"/>
      <c r="AE20" s="559"/>
      <c r="AF20" s="559"/>
      <c r="AG20" s="559"/>
      <c r="AH20" s="561"/>
      <c r="AI20" s="560"/>
      <c r="AJ20" s="559"/>
      <c r="AK20" s="559"/>
      <c r="AL20" s="559"/>
      <c r="AM20" s="559"/>
      <c r="AN20" s="559"/>
      <c r="AO20" s="561"/>
      <c r="AP20" s="560"/>
      <c r="AQ20" s="559"/>
      <c r="AR20" s="559"/>
      <c r="AS20" s="559"/>
      <c r="AT20" s="561"/>
      <c r="AU20" s="560"/>
      <c r="AV20" s="559"/>
      <c r="AW20" s="559"/>
      <c r="AX20" s="559"/>
      <c r="AY20" s="561"/>
      <c r="AZ20" s="560"/>
      <c r="BA20" s="559"/>
      <c r="BB20" s="559"/>
      <c r="BC20" s="559"/>
      <c r="BD20" s="559"/>
      <c r="BE20" s="561"/>
      <c r="BF20" s="560"/>
      <c r="BG20" s="559"/>
      <c r="BH20" s="559"/>
      <c r="BI20" s="559"/>
      <c r="BJ20" s="559"/>
      <c r="BK20" s="561"/>
      <c r="BL20" s="553" t="s">
        <v>300</v>
      </c>
      <c r="BM20" s="553"/>
      <c r="BN20" s="553"/>
      <c r="BO20" s="553"/>
      <c r="BP20" s="553"/>
      <c r="BQ20" s="554"/>
      <c r="BR20" s="552" t="s">
        <v>376</v>
      </c>
      <c r="BS20" s="553"/>
      <c r="BT20" s="553"/>
      <c r="BU20" s="553"/>
      <c r="BV20" s="553"/>
      <c r="BW20" s="553"/>
      <c r="BX20" s="560" t="s">
        <v>292</v>
      </c>
      <c r="BY20" s="559"/>
      <c r="BZ20" s="559"/>
      <c r="CA20" s="559"/>
      <c r="CB20" s="559"/>
      <c r="CC20" s="561"/>
      <c r="CD20" s="560" t="s">
        <v>351</v>
      </c>
      <c r="CE20" s="559"/>
      <c r="CF20" s="559"/>
      <c r="CG20" s="559"/>
      <c r="CH20" s="559"/>
      <c r="CI20" s="561"/>
      <c r="CJ20" s="560"/>
      <c r="CK20" s="559"/>
      <c r="CL20" s="559"/>
      <c r="CM20" s="559"/>
      <c r="CN20" s="559"/>
      <c r="CO20" s="561"/>
      <c r="CP20" s="552" t="s">
        <v>363</v>
      </c>
      <c r="CQ20" s="553"/>
      <c r="CR20" s="553"/>
      <c r="CS20" s="553"/>
      <c r="CT20" s="553"/>
      <c r="CU20" s="554"/>
      <c r="CV20" s="552" t="s">
        <v>363</v>
      </c>
      <c r="CW20" s="553"/>
      <c r="CX20" s="553"/>
      <c r="CY20" s="553"/>
      <c r="CZ20" s="553"/>
      <c r="DA20" s="554"/>
      <c r="DB20" s="552" t="s">
        <v>370</v>
      </c>
      <c r="DC20" s="553"/>
      <c r="DD20" s="553"/>
      <c r="DE20" s="553"/>
      <c r="DF20" s="553"/>
      <c r="DG20" s="554"/>
      <c r="DH20" s="560"/>
      <c r="DI20" s="559"/>
      <c r="DJ20" s="559"/>
      <c r="DK20" s="559"/>
      <c r="DL20" s="559"/>
      <c r="DM20" s="561"/>
      <c r="DN20" s="560"/>
      <c r="DO20" s="559"/>
      <c r="DP20" s="559"/>
      <c r="DQ20" s="559"/>
      <c r="DR20" s="559"/>
      <c r="DS20" s="561"/>
      <c r="DT20" s="559" t="s">
        <v>28</v>
      </c>
      <c r="DU20" s="559"/>
      <c r="DV20" s="559"/>
      <c r="DW20" s="559"/>
      <c r="DX20" s="559"/>
      <c r="DY20" s="559"/>
      <c r="DZ20" s="552" t="s">
        <v>129</v>
      </c>
      <c r="EA20" s="553"/>
      <c r="EB20" s="553"/>
      <c r="EC20" s="553"/>
      <c r="ED20" s="553"/>
      <c r="EE20" s="554"/>
      <c r="EF20" s="559"/>
      <c r="EG20" s="559"/>
      <c r="EH20" s="559"/>
      <c r="EI20" s="559"/>
      <c r="EJ20" s="559"/>
      <c r="EK20" s="561"/>
      <c r="EL20" s="25"/>
      <c r="EM20" s="25"/>
      <c r="EN20" s="25"/>
      <c r="EO20" s="25"/>
      <c r="EP20" s="25"/>
      <c r="EQ20" s="25"/>
    </row>
    <row r="21" spans="1:147" s="26" customFormat="1" ht="12" x14ac:dyDescent="0.2">
      <c r="A21" s="560"/>
      <c r="B21" s="559"/>
      <c r="C21" s="559"/>
      <c r="D21" s="559"/>
      <c r="E21" s="559"/>
      <c r="F21" s="559"/>
      <c r="G21" s="559"/>
      <c r="H21" s="559"/>
      <c r="I21" s="559"/>
      <c r="J21" s="559"/>
      <c r="K21" s="559"/>
      <c r="L21" s="559"/>
      <c r="M21" s="559"/>
      <c r="N21" s="561"/>
      <c r="O21" s="560"/>
      <c r="P21" s="559"/>
      <c r="Q21" s="559"/>
      <c r="R21" s="559"/>
      <c r="S21" s="559"/>
      <c r="T21" s="559"/>
      <c r="U21" s="559"/>
      <c r="V21" s="559"/>
      <c r="W21" s="561"/>
      <c r="X21" s="560"/>
      <c r="Y21" s="559"/>
      <c r="Z21" s="559"/>
      <c r="AA21" s="559"/>
      <c r="AB21" s="561"/>
      <c r="AC21" s="560"/>
      <c r="AD21" s="559"/>
      <c r="AE21" s="559"/>
      <c r="AF21" s="559"/>
      <c r="AG21" s="559"/>
      <c r="AH21" s="561"/>
      <c r="AI21" s="560"/>
      <c r="AJ21" s="559"/>
      <c r="AK21" s="559"/>
      <c r="AL21" s="559"/>
      <c r="AM21" s="559"/>
      <c r="AN21" s="559"/>
      <c r="AO21" s="561"/>
      <c r="AP21" s="560"/>
      <c r="AQ21" s="559"/>
      <c r="AR21" s="559"/>
      <c r="AS21" s="559"/>
      <c r="AT21" s="561"/>
      <c r="AU21" s="560"/>
      <c r="AV21" s="559"/>
      <c r="AW21" s="559"/>
      <c r="AX21" s="559"/>
      <c r="AY21" s="561"/>
      <c r="AZ21" s="560"/>
      <c r="BA21" s="559"/>
      <c r="BB21" s="559"/>
      <c r="BC21" s="559"/>
      <c r="BD21" s="559"/>
      <c r="BE21" s="561"/>
      <c r="BF21" s="560"/>
      <c r="BG21" s="559"/>
      <c r="BH21" s="559"/>
      <c r="BI21" s="559"/>
      <c r="BJ21" s="559"/>
      <c r="BK21" s="561"/>
      <c r="BL21" s="559" t="s">
        <v>380</v>
      </c>
      <c r="BM21" s="559"/>
      <c r="BN21" s="559"/>
      <c r="BO21" s="559"/>
      <c r="BP21" s="559"/>
      <c r="BQ21" s="561"/>
      <c r="BR21" s="560" t="s">
        <v>377</v>
      </c>
      <c r="BS21" s="559"/>
      <c r="BT21" s="559"/>
      <c r="BU21" s="559"/>
      <c r="BV21" s="559"/>
      <c r="BW21" s="559"/>
      <c r="BX21" s="560"/>
      <c r="BY21" s="559"/>
      <c r="BZ21" s="559"/>
      <c r="CA21" s="559"/>
      <c r="CB21" s="559"/>
      <c r="CC21" s="561"/>
      <c r="CD21" s="560" t="s">
        <v>352</v>
      </c>
      <c r="CE21" s="559"/>
      <c r="CF21" s="559"/>
      <c r="CG21" s="559"/>
      <c r="CH21" s="559"/>
      <c r="CI21" s="561"/>
      <c r="CJ21" s="560"/>
      <c r="CK21" s="559"/>
      <c r="CL21" s="559"/>
      <c r="CM21" s="559"/>
      <c r="CN21" s="559"/>
      <c r="CO21" s="561"/>
      <c r="CP21" s="560" t="s">
        <v>364</v>
      </c>
      <c r="CQ21" s="559"/>
      <c r="CR21" s="559"/>
      <c r="CS21" s="559"/>
      <c r="CT21" s="559"/>
      <c r="CU21" s="561"/>
      <c r="CV21" s="560" t="s">
        <v>365</v>
      </c>
      <c r="CW21" s="559"/>
      <c r="CX21" s="559"/>
      <c r="CY21" s="559"/>
      <c r="CZ21" s="559"/>
      <c r="DA21" s="561"/>
      <c r="DB21" s="560" t="s">
        <v>371</v>
      </c>
      <c r="DC21" s="559"/>
      <c r="DD21" s="559"/>
      <c r="DE21" s="559"/>
      <c r="DF21" s="559"/>
      <c r="DG21" s="561"/>
      <c r="DH21" s="560"/>
      <c r="DI21" s="559"/>
      <c r="DJ21" s="559"/>
      <c r="DK21" s="559"/>
      <c r="DL21" s="559"/>
      <c r="DM21" s="561"/>
      <c r="DN21" s="560"/>
      <c r="DO21" s="559"/>
      <c r="DP21" s="559"/>
      <c r="DQ21" s="559"/>
      <c r="DR21" s="559"/>
      <c r="DS21" s="561"/>
      <c r="DT21" s="559"/>
      <c r="DU21" s="559"/>
      <c r="DV21" s="559"/>
      <c r="DW21" s="559"/>
      <c r="DX21" s="559"/>
      <c r="DY21" s="559"/>
      <c r="DZ21" s="560" t="s">
        <v>385</v>
      </c>
      <c r="EA21" s="559"/>
      <c r="EB21" s="559"/>
      <c r="EC21" s="559"/>
      <c r="ED21" s="559"/>
      <c r="EE21" s="561"/>
      <c r="EF21" s="559"/>
      <c r="EG21" s="559"/>
      <c r="EH21" s="559"/>
      <c r="EI21" s="559"/>
      <c r="EJ21" s="559"/>
      <c r="EK21" s="561"/>
      <c r="EL21" s="25"/>
      <c r="EM21" s="25"/>
      <c r="EN21" s="25"/>
      <c r="EO21" s="25"/>
      <c r="EP21" s="25"/>
      <c r="EQ21" s="25"/>
    </row>
    <row r="22" spans="1:147" s="26" customFormat="1" ht="12" x14ac:dyDescent="0.2">
      <c r="A22" s="560"/>
      <c r="B22" s="559"/>
      <c r="C22" s="559"/>
      <c r="D22" s="559"/>
      <c r="E22" s="559"/>
      <c r="F22" s="559"/>
      <c r="G22" s="559"/>
      <c r="H22" s="559"/>
      <c r="I22" s="559"/>
      <c r="J22" s="559"/>
      <c r="K22" s="559"/>
      <c r="L22" s="559"/>
      <c r="M22" s="559"/>
      <c r="N22" s="561"/>
      <c r="O22" s="560"/>
      <c r="P22" s="559"/>
      <c r="Q22" s="559"/>
      <c r="R22" s="559"/>
      <c r="S22" s="559"/>
      <c r="T22" s="559"/>
      <c r="U22" s="559"/>
      <c r="V22" s="559"/>
      <c r="W22" s="561"/>
      <c r="X22" s="560"/>
      <c r="Y22" s="559"/>
      <c r="Z22" s="559"/>
      <c r="AA22" s="559"/>
      <c r="AB22" s="561"/>
      <c r="AC22" s="560"/>
      <c r="AD22" s="559"/>
      <c r="AE22" s="559"/>
      <c r="AF22" s="559"/>
      <c r="AG22" s="559"/>
      <c r="AH22" s="561"/>
      <c r="AI22" s="560"/>
      <c r="AJ22" s="559"/>
      <c r="AK22" s="559"/>
      <c r="AL22" s="559"/>
      <c r="AM22" s="559"/>
      <c r="AN22" s="559"/>
      <c r="AO22" s="561"/>
      <c r="AP22" s="560"/>
      <c r="AQ22" s="559"/>
      <c r="AR22" s="559"/>
      <c r="AS22" s="559"/>
      <c r="AT22" s="561"/>
      <c r="AU22" s="560"/>
      <c r="AV22" s="559"/>
      <c r="AW22" s="559"/>
      <c r="AX22" s="559"/>
      <c r="AY22" s="561"/>
      <c r="AZ22" s="560"/>
      <c r="BA22" s="559"/>
      <c r="BB22" s="559"/>
      <c r="BC22" s="559"/>
      <c r="BD22" s="559"/>
      <c r="BE22" s="561"/>
      <c r="BF22" s="560"/>
      <c r="BG22" s="559"/>
      <c r="BH22" s="559"/>
      <c r="BI22" s="559"/>
      <c r="BJ22" s="559"/>
      <c r="BK22" s="561"/>
      <c r="BL22" s="559" t="s">
        <v>381</v>
      </c>
      <c r="BM22" s="559"/>
      <c r="BN22" s="559"/>
      <c r="BO22" s="559"/>
      <c r="BP22" s="559"/>
      <c r="BQ22" s="561"/>
      <c r="BR22" s="560" t="s">
        <v>378</v>
      </c>
      <c r="BS22" s="559"/>
      <c r="BT22" s="559"/>
      <c r="BU22" s="559"/>
      <c r="BV22" s="559"/>
      <c r="BW22" s="559"/>
      <c r="BX22" s="560"/>
      <c r="BY22" s="559"/>
      <c r="BZ22" s="559"/>
      <c r="CA22" s="559"/>
      <c r="CB22" s="559"/>
      <c r="CC22" s="561"/>
      <c r="CD22" s="560"/>
      <c r="CE22" s="559"/>
      <c r="CF22" s="559"/>
      <c r="CG22" s="559"/>
      <c r="CH22" s="559"/>
      <c r="CI22" s="561"/>
      <c r="CJ22" s="560"/>
      <c r="CK22" s="559"/>
      <c r="CL22" s="559"/>
      <c r="CM22" s="559"/>
      <c r="CN22" s="559"/>
      <c r="CO22" s="561"/>
      <c r="CP22" s="560" t="s">
        <v>281</v>
      </c>
      <c r="CQ22" s="559"/>
      <c r="CR22" s="559"/>
      <c r="CS22" s="559"/>
      <c r="CT22" s="559"/>
      <c r="CU22" s="561"/>
      <c r="CV22" s="560" t="s">
        <v>366</v>
      </c>
      <c r="CW22" s="559"/>
      <c r="CX22" s="559"/>
      <c r="CY22" s="559"/>
      <c r="CZ22" s="559"/>
      <c r="DA22" s="561"/>
      <c r="DB22" s="560" t="s">
        <v>372</v>
      </c>
      <c r="DC22" s="559"/>
      <c r="DD22" s="559"/>
      <c r="DE22" s="559"/>
      <c r="DF22" s="559"/>
      <c r="DG22" s="561"/>
      <c r="DH22" s="560"/>
      <c r="DI22" s="559"/>
      <c r="DJ22" s="559"/>
      <c r="DK22" s="559"/>
      <c r="DL22" s="559"/>
      <c r="DM22" s="561"/>
      <c r="DN22" s="560"/>
      <c r="DO22" s="559"/>
      <c r="DP22" s="559"/>
      <c r="DQ22" s="559"/>
      <c r="DR22" s="559"/>
      <c r="DS22" s="561"/>
      <c r="DT22" s="559"/>
      <c r="DU22" s="559"/>
      <c r="DV22" s="559"/>
      <c r="DW22" s="559"/>
      <c r="DX22" s="559"/>
      <c r="DY22" s="559"/>
      <c r="DZ22" s="560" t="s">
        <v>386</v>
      </c>
      <c r="EA22" s="559"/>
      <c r="EB22" s="559"/>
      <c r="EC22" s="559"/>
      <c r="ED22" s="559"/>
      <c r="EE22" s="561"/>
      <c r="EF22" s="559"/>
      <c r="EG22" s="559"/>
      <c r="EH22" s="559"/>
      <c r="EI22" s="559"/>
      <c r="EJ22" s="559"/>
      <c r="EK22" s="561"/>
      <c r="EL22" s="25"/>
      <c r="EM22" s="25"/>
      <c r="EN22" s="25"/>
      <c r="EO22" s="25"/>
      <c r="EP22" s="25"/>
      <c r="EQ22" s="25"/>
    </row>
    <row r="23" spans="1:147" s="26" customFormat="1" ht="12" x14ac:dyDescent="0.2">
      <c r="A23" s="560"/>
      <c r="B23" s="559"/>
      <c r="C23" s="559"/>
      <c r="D23" s="559"/>
      <c r="E23" s="559"/>
      <c r="F23" s="559"/>
      <c r="G23" s="559"/>
      <c r="H23" s="559"/>
      <c r="I23" s="559"/>
      <c r="J23" s="559"/>
      <c r="K23" s="559"/>
      <c r="L23" s="559"/>
      <c r="M23" s="559"/>
      <c r="N23" s="561"/>
      <c r="O23" s="560"/>
      <c r="P23" s="559"/>
      <c r="Q23" s="559"/>
      <c r="R23" s="559"/>
      <c r="S23" s="559"/>
      <c r="T23" s="559"/>
      <c r="U23" s="559"/>
      <c r="V23" s="559"/>
      <c r="W23" s="561"/>
      <c r="X23" s="560"/>
      <c r="Y23" s="559"/>
      <c r="Z23" s="559"/>
      <c r="AA23" s="559"/>
      <c r="AB23" s="561"/>
      <c r="AC23" s="560"/>
      <c r="AD23" s="559"/>
      <c r="AE23" s="559"/>
      <c r="AF23" s="559"/>
      <c r="AG23" s="559"/>
      <c r="AH23" s="561"/>
      <c r="AI23" s="560"/>
      <c r="AJ23" s="559"/>
      <c r="AK23" s="559"/>
      <c r="AL23" s="559"/>
      <c r="AM23" s="559"/>
      <c r="AN23" s="559"/>
      <c r="AO23" s="561"/>
      <c r="AP23" s="560"/>
      <c r="AQ23" s="559"/>
      <c r="AR23" s="559"/>
      <c r="AS23" s="559"/>
      <c r="AT23" s="561"/>
      <c r="AU23" s="560"/>
      <c r="AV23" s="559"/>
      <c r="AW23" s="559"/>
      <c r="AX23" s="559"/>
      <c r="AY23" s="561"/>
      <c r="AZ23" s="560"/>
      <c r="BA23" s="559"/>
      <c r="BB23" s="559"/>
      <c r="BC23" s="559"/>
      <c r="BD23" s="559"/>
      <c r="BE23" s="561"/>
      <c r="BF23" s="560"/>
      <c r="BG23" s="559"/>
      <c r="BH23" s="559"/>
      <c r="BI23" s="559"/>
      <c r="BJ23" s="559"/>
      <c r="BK23" s="561"/>
      <c r="BL23" s="559" t="s">
        <v>382</v>
      </c>
      <c r="BM23" s="559"/>
      <c r="BN23" s="559"/>
      <c r="BO23" s="559"/>
      <c r="BP23" s="559"/>
      <c r="BQ23" s="561"/>
      <c r="BR23" s="560" t="s">
        <v>379</v>
      </c>
      <c r="BS23" s="559"/>
      <c r="BT23" s="559"/>
      <c r="BU23" s="559"/>
      <c r="BV23" s="559"/>
      <c r="BW23" s="559"/>
      <c r="BX23" s="560"/>
      <c r="BY23" s="559"/>
      <c r="BZ23" s="559"/>
      <c r="CA23" s="559"/>
      <c r="CB23" s="559"/>
      <c r="CC23" s="561"/>
      <c r="CD23" s="560"/>
      <c r="CE23" s="559"/>
      <c r="CF23" s="559"/>
      <c r="CG23" s="559"/>
      <c r="CH23" s="559"/>
      <c r="CI23" s="561"/>
      <c r="CJ23" s="560"/>
      <c r="CK23" s="559"/>
      <c r="CL23" s="559"/>
      <c r="CM23" s="559"/>
      <c r="CN23" s="559"/>
      <c r="CO23" s="561"/>
      <c r="CP23" s="560" t="s">
        <v>282</v>
      </c>
      <c r="CQ23" s="559"/>
      <c r="CR23" s="559"/>
      <c r="CS23" s="559"/>
      <c r="CT23" s="559"/>
      <c r="CU23" s="561"/>
      <c r="CV23" s="560" t="s">
        <v>367</v>
      </c>
      <c r="CW23" s="559"/>
      <c r="CX23" s="559"/>
      <c r="CY23" s="559"/>
      <c r="CZ23" s="559"/>
      <c r="DA23" s="561"/>
      <c r="DB23" s="560" t="s">
        <v>373</v>
      </c>
      <c r="DC23" s="559"/>
      <c r="DD23" s="559"/>
      <c r="DE23" s="559"/>
      <c r="DF23" s="559"/>
      <c r="DG23" s="561"/>
      <c r="DH23" s="560"/>
      <c r="DI23" s="559"/>
      <c r="DJ23" s="559"/>
      <c r="DK23" s="559"/>
      <c r="DL23" s="559"/>
      <c r="DM23" s="561"/>
      <c r="DN23" s="560"/>
      <c r="DO23" s="559"/>
      <c r="DP23" s="559"/>
      <c r="DQ23" s="559"/>
      <c r="DR23" s="559"/>
      <c r="DS23" s="561"/>
      <c r="DT23" s="559"/>
      <c r="DU23" s="559"/>
      <c r="DV23" s="559"/>
      <c r="DW23" s="559"/>
      <c r="DX23" s="559"/>
      <c r="DY23" s="559"/>
      <c r="DZ23" s="560" t="s">
        <v>387</v>
      </c>
      <c r="EA23" s="559"/>
      <c r="EB23" s="559"/>
      <c r="EC23" s="559"/>
      <c r="ED23" s="559"/>
      <c r="EE23" s="561"/>
      <c r="EF23" s="559"/>
      <c r="EG23" s="559"/>
      <c r="EH23" s="559"/>
      <c r="EI23" s="559"/>
      <c r="EJ23" s="559"/>
      <c r="EK23" s="561"/>
      <c r="EL23" s="25"/>
      <c r="EM23" s="25"/>
      <c r="EN23" s="25"/>
      <c r="EO23" s="25"/>
      <c r="EP23" s="25"/>
      <c r="EQ23" s="25"/>
    </row>
    <row r="24" spans="1:147" s="26" customFormat="1" ht="12" x14ac:dyDescent="0.2">
      <c r="A24" s="560"/>
      <c r="B24" s="559"/>
      <c r="C24" s="559"/>
      <c r="D24" s="559"/>
      <c r="E24" s="559"/>
      <c r="F24" s="559"/>
      <c r="G24" s="559"/>
      <c r="H24" s="559"/>
      <c r="I24" s="559"/>
      <c r="J24" s="559"/>
      <c r="K24" s="559"/>
      <c r="L24" s="559"/>
      <c r="M24" s="559"/>
      <c r="N24" s="561"/>
      <c r="O24" s="560"/>
      <c r="P24" s="559"/>
      <c r="Q24" s="559"/>
      <c r="R24" s="559"/>
      <c r="S24" s="559"/>
      <c r="T24" s="559"/>
      <c r="U24" s="559"/>
      <c r="V24" s="559"/>
      <c r="W24" s="561"/>
      <c r="X24" s="560"/>
      <c r="Y24" s="559"/>
      <c r="Z24" s="559"/>
      <c r="AA24" s="559"/>
      <c r="AB24" s="561"/>
      <c r="AC24" s="560"/>
      <c r="AD24" s="559"/>
      <c r="AE24" s="559"/>
      <c r="AF24" s="559"/>
      <c r="AG24" s="559"/>
      <c r="AH24" s="561"/>
      <c r="AI24" s="560"/>
      <c r="AJ24" s="559"/>
      <c r="AK24" s="559"/>
      <c r="AL24" s="559"/>
      <c r="AM24" s="559"/>
      <c r="AN24" s="559"/>
      <c r="AO24" s="561"/>
      <c r="AP24" s="560"/>
      <c r="AQ24" s="559"/>
      <c r="AR24" s="559"/>
      <c r="AS24" s="559"/>
      <c r="AT24" s="561"/>
      <c r="AU24" s="560"/>
      <c r="AV24" s="559"/>
      <c r="AW24" s="559"/>
      <c r="AX24" s="559"/>
      <c r="AY24" s="561"/>
      <c r="AZ24" s="560"/>
      <c r="BA24" s="559"/>
      <c r="BB24" s="559"/>
      <c r="BC24" s="559"/>
      <c r="BD24" s="559"/>
      <c r="BE24" s="561"/>
      <c r="BF24" s="560"/>
      <c r="BG24" s="559"/>
      <c r="BH24" s="559"/>
      <c r="BI24" s="559"/>
      <c r="BJ24" s="559"/>
      <c r="BK24" s="561"/>
      <c r="BL24" s="559" t="s">
        <v>297</v>
      </c>
      <c r="BM24" s="559"/>
      <c r="BN24" s="559"/>
      <c r="BO24" s="559"/>
      <c r="BP24" s="559"/>
      <c r="BQ24" s="561"/>
      <c r="BR24" s="560" t="s">
        <v>297</v>
      </c>
      <c r="BS24" s="559"/>
      <c r="BT24" s="559"/>
      <c r="BU24" s="559"/>
      <c r="BV24" s="559"/>
      <c r="BW24" s="559"/>
      <c r="BX24" s="560"/>
      <c r="BY24" s="559"/>
      <c r="BZ24" s="559"/>
      <c r="CA24" s="559"/>
      <c r="CB24" s="559"/>
      <c r="CC24" s="561"/>
      <c r="CD24" s="560"/>
      <c r="CE24" s="559"/>
      <c r="CF24" s="559"/>
      <c r="CG24" s="559"/>
      <c r="CH24" s="559"/>
      <c r="CI24" s="561"/>
      <c r="CJ24" s="560"/>
      <c r="CK24" s="559"/>
      <c r="CL24" s="559"/>
      <c r="CM24" s="559"/>
      <c r="CN24" s="559"/>
      <c r="CO24" s="561"/>
      <c r="CP24" s="560"/>
      <c r="CQ24" s="559"/>
      <c r="CR24" s="559"/>
      <c r="CS24" s="559"/>
      <c r="CT24" s="559"/>
      <c r="CU24" s="561"/>
      <c r="CV24" s="560" t="s">
        <v>368</v>
      </c>
      <c r="CW24" s="559"/>
      <c r="CX24" s="559"/>
      <c r="CY24" s="559"/>
      <c r="CZ24" s="559"/>
      <c r="DA24" s="561"/>
      <c r="DB24" s="560" t="s">
        <v>285</v>
      </c>
      <c r="DC24" s="559"/>
      <c r="DD24" s="559"/>
      <c r="DE24" s="559"/>
      <c r="DF24" s="559"/>
      <c r="DG24" s="561"/>
      <c r="DH24" s="560"/>
      <c r="DI24" s="559"/>
      <c r="DJ24" s="559"/>
      <c r="DK24" s="559"/>
      <c r="DL24" s="559"/>
      <c r="DM24" s="561"/>
      <c r="DN24" s="560"/>
      <c r="DO24" s="559"/>
      <c r="DP24" s="559"/>
      <c r="DQ24" s="559"/>
      <c r="DR24" s="559"/>
      <c r="DS24" s="561"/>
      <c r="DT24" s="559"/>
      <c r="DU24" s="559"/>
      <c r="DV24" s="559"/>
      <c r="DW24" s="559"/>
      <c r="DX24" s="559"/>
      <c r="DY24" s="559"/>
      <c r="DZ24" s="560" t="s">
        <v>388</v>
      </c>
      <c r="EA24" s="559"/>
      <c r="EB24" s="559"/>
      <c r="EC24" s="559"/>
      <c r="ED24" s="559"/>
      <c r="EE24" s="561"/>
      <c r="EF24" s="559"/>
      <c r="EG24" s="559"/>
      <c r="EH24" s="559"/>
      <c r="EI24" s="559"/>
      <c r="EJ24" s="559"/>
      <c r="EK24" s="561"/>
      <c r="EL24" s="25"/>
      <c r="EM24" s="25"/>
      <c r="EN24" s="25"/>
      <c r="EO24" s="25"/>
      <c r="EP24" s="25"/>
      <c r="EQ24" s="25"/>
    </row>
    <row r="25" spans="1:147" s="26" customFormat="1" ht="12" x14ac:dyDescent="0.2">
      <c r="A25" s="555"/>
      <c r="B25" s="556"/>
      <c r="C25" s="556"/>
      <c r="D25" s="556"/>
      <c r="E25" s="556"/>
      <c r="F25" s="556"/>
      <c r="G25" s="556"/>
      <c r="H25" s="556"/>
      <c r="I25" s="556"/>
      <c r="J25" s="556"/>
      <c r="K25" s="556"/>
      <c r="L25" s="556"/>
      <c r="M25" s="556"/>
      <c r="N25" s="557"/>
      <c r="O25" s="555"/>
      <c r="P25" s="556"/>
      <c r="Q25" s="556"/>
      <c r="R25" s="556"/>
      <c r="S25" s="556"/>
      <c r="T25" s="556"/>
      <c r="U25" s="556"/>
      <c r="V25" s="556"/>
      <c r="W25" s="557"/>
      <c r="X25" s="555"/>
      <c r="Y25" s="556"/>
      <c r="Z25" s="556"/>
      <c r="AA25" s="556"/>
      <c r="AB25" s="557"/>
      <c r="AC25" s="555"/>
      <c r="AD25" s="556"/>
      <c r="AE25" s="556"/>
      <c r="AF25" s="556"/>
      <c r="AG25" s="556"/>
      <c r="AH25" s="557"/>
      <c r="AI25" s="555"/>
      <c r="AJ25" s="556"/>
      <c r="AK25" s="556"/>
      <c r="AL25" s="556"/>
      <c r="AM25" s="556"/>
      <c r="AN25" s="556"/>
      <c r="AO25" s="557"/>
      <c r="AP25" s="555"/>
      <c r="AQ25" s="556"/>
      <c r="AR25" s="556"/>
      <c r="AS25" s="556"/>
      <c r="AT25" s="557"/>
      <c r="AU25" s="555"/>
      <c r="AV25" s="556"/>
      <c r="AW25" s="556"/>
      <c r="AX25" s="556"/>
      <c r="AY25" s="557"/>
      <c r="AZ25" s="555"/>
      <c r="BA25" s="556"/>
      <c r="BB25" s="556"/>
      <c r="BC25" s="556"/>
      <c r="BD25" s="556"/>
      <c r="BE25" s="557"/>
      <c r="BF25" s="555"/>
      <c r="BG25" s="556"/>
      <c r="BH25" s="556"/>
      <c r="BI25" s="556"/>
      <c r="BJ25" s="556"/>
      <c r="BK25" s="557"/>
      <c r="BL25" s="556" t="s">
        <v>256</v>
      </c>
      <c r="BM25" s="556"/>
      <c r="BN25" s="556"/>
      <c r="BO25" s="556"/>
      <c r="BP25" s="556"/>
      <c r="BQ25" s="557"/>
      <c r="BR25" s="555" t="s">
        <v>256</v>
      </c>
      <c r="BS25" s="556"/>
      <c r="BT25" s="556"/>
      <c r="BU25" s="556"/>
      <c r="BV25" s="556"/>
      <c r="BW25" s="556"/>
      <c r="BX25" s="555"/>
      <c r="BY25" s="556"/>
      <c r="BZ25" s="556"/>
      <c r="CA25" s="556"/>
      <c r="CB25" s="556"/>
      <c r="CC25" s="557"/>
      <c r="CD25" s="555"/>
      <c r="CE25" s="556"/>
      <c r="CF25" s="556"/>
      <c r="CG25" s="556"/>
      <c r="CH25" s="556"/>
      <c r="CI25" s="557"/>
      <c r="CJ25" s="555"/>
      <c r="CK25" s="556"/>
      <c r="CL25" s="556"/>
      <c r="CM25" s="556"/>
      <c r="CN25" s="556"/>
      <c r="CO25" s="557"/>
      <c r="CP25" s="555"/>
      <c r="CQ25" s="556"/>
      <c r="CR25" s="556"/>
      <c r="CS25" s="556"/>
      <c r="CT25" s="556"/>
      <c r="CU25" s="557"/>
      <c r="CV25" s="555" t="s">
        <v>369</v>
      </c>
      <c r="CW25" s="556"/>
      <c r="CX25" s="556"/>
      <c r="CY25" s="556"/>
      <c r="CZ25" s="556"/>
      <c r="DA25" s="557"/>
      <c r="DB25" s="555"/>
      <c r="DC25" s="556"/>
      <c r="DD25" s="556"/>
      <c r="DE25" s="556"/>
      <c r="DF25" s="556"/>
      <c r="DG25" s="557"/>
      <c r="DH25" s="555"/>
      <c r="DI25" s="556"/>
      <c r="DJ25" s="556"/>
      <c r="DK25" s="556"/>
      <c r="DL25" s="556"/>
      <c r="DM25" s="557"/>
      <c r="DN25" s="555"/>
      <c r="DO25" s="556"/>
      <c r="DP25" s="556"/>
      <c r="DQ25" s="556"/>
      <c r="DR25" s="556"/>
      <c r="DS25" s="557"/>
      <c r="DT25" s="555"/>
      <c r="DU25" s="556"/>
      <c r="DV25" s="556"/>
      <c r="DW25" s="556"/>
      <c r="DX25" s="556"/>
      <c r="DY25" s="556"/>
      <c r="DZ25" s="555"/>
      <c r="EA25" s="556"/>
      <c r="EB25" s="556"/>
      <c r="EC25" s="556"/>
      <c r="ED25" s="556"/>
      <c r="EE25" s="557"/>
      <c r="EF25" s="556"/>
      <c r="EG25" s="556"/>
      <c r="EH25" s="556"/>
      <c r="EI25" s="556"/>
      <c r="EJ25" s="556"/>
      <c r="EK25" s="557"/>
      <c r="EL25" s="25"/>
      <c r="EM25" s="25"/>
      <c r="EN25" s="25"/>
      <c r="EO25" s="25"/>
      <c r="EP25" s="25"/>
      <c r="EQ25" s="25"/>
    </row>
    <row r="26" spans="1:147" s="26" customFormat="1" ht="12" x14ac:dyDescent="0.2">
      <c r="A26" s="564">
        <v>1</v>
      </c>
      <c r="B26" s="564"/>
      <c r="C26" s="564"/>
      <c r="D26" s="564"/>
      <c r="E26" s="564"/>
      <c r="F26" s="564"/>
      <c r="G26" s="564"/>
      <c r="H26" s="564"/>
      <c r="I26" s="564"/>
      <c r="J26" s="564"/>
      <c r="K26" s="564"/>
      <c r="L26" s="564"/>
      <c r="M26" s="564"/>
      <c r="N26" s="564"/>
      <c r="O26" s="564">
        <v>2</v>
      </c>
      <c r="P26" s="564"/>
      <c r="Q26" s="564"/>
      <c r="R26" s="564"/>
      <c r="S26" s="564"/>
      <c r="T26" s="564"/>
      <c r="U26" s="564"/>
      <c r="V26" s="564"/>
      <c r="W26" s="564"/>
      <c r="X26" s="564">
        <v>3</v>
      </c>
      <c r="Y26" s="564"/>
      <c r="Z26" s="564"/>
      <c r="AA26" s="564"/>
      <c r="AB26" s="564"/>
      <c r="AC26" s="564">
        <v>4</v>
      </c>
      <c r="AD26" s="564"/>
      <c r="AE26" s="564"/>
      <c r="AF26" s="564"/>
      <c r="AG26" s="564"/>
      <c r="AH26" s="564"/>
      <c r="AI26" s="564">
        <v>5</v>
      </c>
      <c r="AJ26" s="564"/>
      <c r="AK26" s="564"/>
      <c r="AL26" s="564"/>
      <c r="AM26" s="564"/>
      <c r="AN26" s="564"/>
      <c r="AO26" s="564"/>
      <c r="AP26" s="564">
        <v>6</v>
      </c>
      <c r="AQ26" s="564"/>
      <c r="AR26" s="564"/>
      <c r="AS26" s="564"/>
      <c r="AT26" s="564"/>
      <c r="AU26" s="564">
        <v>7</v>
      </c>
      <c r="AV26" s="564"/>
      <c r="AW26" s="564"/>
      <c r="AX26" s="564"/>
      <c r="AY26" s="564"/>
      <c r="AZ26" s="564">
        <v>8</v>
      </c>
      <c r="BA26" s="564"/>
      <c r="BB26" s="564"/>
      <c r="BC26" s="564"/>
      <c r="BD26" s="564"/>
      <c r="BE26" s="564"/>
      <c r="BF26" s="564">
        <v>9</v>
      </c>
      <c r="BG26" s="564"/>
      <c r="BH26" s="564"/>
      <c r="BI26" s="564"/>
      <c r="BJ26" s="564"/>
      <c r="BK26" s="564"/>
      <c r="BL26" s="564">
        <v>10</v>
      </c>
      <c r="BM26" s="564"/>
      <c r="BN26" s="564"/>
      <c r="BO26" s="564"/>
      <c r="BP26" s="564"/>
      <c r="BQ26" s="564"/>
      <c r="BR26" s="564">
        <v>11</v>
      </c>
      <c r="BS26" s="564"/>
      <c r="BT26" s="564"/>
      <c r="BU26" s="564"/>
      <c r="BV26" s="564"/>
      <c r="BW26" s="564"/>
      <c r="BX26" s="564">
        <v>12</v>
      </c>
      <c r="BY26" s="564"/>
      <c r="BZ26" s="564"/>
      <c r="CA26" s="564"/>
      <c r="CB26" s="564"/>
      <c r="CC26" s="564"/>
      <c r="CD26" s="564">
        <v>13</v>
      </c>
      <c r="CE26" s="564"/>
      <c r="CF26" s="564"/>
      <c r="CG26" s="564"/>
      <c r="CH26" s="564"/>
      <c r="CI26" s="564"/>
      <c r="CJ26" s="564">
        <v>14</v>
      </c>
      <c r="CK26" s="564"/>
      <c r="CL26" s="564"/>
      <c r="CM26" s="564"/>
      <c r="CN26" s="564"/>
      <c r="CO26" s="564"/>
      <c r="CP26" s="564">
        <v>15</v>
      </c>
      <c r="CQ26" s="564"/>
      <c r="CR26" s="564"/>
      <c r="CS26" s="564"/>
      <c r="CT26" s="564"/>
      <c r="CU26" s="564"/>
      <c r="CV26" s="564">
        <v>16</v>
      </c>
      <c r="CW26" s="564"/>
      <c r="CX26" s="564"/>
      <c r="CY26" s="564"/>
      <c r="CZ26" s="564"/>
      <c r="DA26" s="564"/>
      <c r="DB26" s="564">
        <v>17</v>
      </c>
      <c r="DC26" s="564"/>
      <c r="DD26" s="564"/>
      <c r="DE26" s="564"/>
      <c r="DF26" s="564"/>
      <c r="DG26" s="564"/>
      <c r="DH26" s="564">
        <v>18</v>
      </c>
      <c r="DI26" s="564"/>
      <c r="DJ26" s="564"/>
      <c r="DK26" s="564"/>
      <c r="DL26" s="564"/>
      <c r="DM26" s="564"/>
      <c r="DN26" s="564">
        <v>19</v>
      </c>
      <c r="DO26" s="564"/>
      <c r="DP26" s="564"/>
      <c r="DQ26" s="564"/>
      <c r="DR26" s="564"/>
      <c r="DS26" s="564"/>
      <c r="DT26" s="564">
        <v>20</v>
      </c>
      <c r="DU26" s="564"/>
      <c r="DV26" s="564"/>
      <c r="DW26" s="564"/>
      <c r="DX26" s="564"/>
      <c r="DY26" s="564"/>
      <c r="DZ26" s="564">
        <v>21</v>
      </c>
      <c r="EA26" s="564"/>
      <c r="EB26" s="564"/>
      <c r="EC26" s="564"/>
      <c r="ED26" s="564"/>
      <c r="EE26" s="564"/>
      <c r="EF26" s="564">
        <v>22</v>
      </c>
      <c r="EG26" s="564"/>
      <c r="EH26" s="564"/>
      <c r="EI26" s="564"/>
      <c r="EJ26" s="564"/>
      <c r="EK26" s="564"/>
      <c r="EL26" s="25"/>
      <c r="EM26" s="25"/>
      <c r="EN26" s="25"/>
      <c r="EO26" s="25"/>
      <c r="EP26" s="25"/>
      <c r="EQ26" s="25"/>
    </row>
    <row r="27" spans="1:147" s="21" customFormat="1" ht="53.25" customHeight="1" x14ac:dyDescent="0.2">
      <c r="A27" s="545" t="s">
        <v>732</v>
      </c>
      <c r="B27" s="546"/>
      <c r="C27" s="546"/>
      <c r="D27" s="546"/>
      <c r="E27" s="546"/>
      <c r="F27" s="546"/>
      <c r="G27" s="546"/>
      <c r="H27" s="546"/>
      <c r="I27" s="546"/>
      <c r="J27" s="546"/>
      <c r="K27" s="546"/>
      <c r="L27" s="546"/>
      <c r="M27" s="546"/>
      <c r="N27" s="547"/>
      <c r="O27" s="550" t="s">
        <v>733</v>
      </c>
      <c r="P27" s="550"/>
      <c r="Q27" s="550"/>
      <c r="R27" s="550"/>
      <c r="S27" s="550"/>
      <c r="T27" s="550"/>
      <c r="U27" s="550"/>
      <c r="V27" s="550"/>
      <c r="W27" s="548"/>
      <c r="X27" s="550" t="s">
        <v>583</v>
      </c>
      <c r="Y27" s="550"/>
      <c r="Z27" s="550"/>
      <c r="AA27" s="550"/>
      <c r="AB27" s="550"/>
      <c r="AC27" s="550" t="s">
        <v>752</v>
      </c>
      <c r="AD27" s="550" t="s">
        <v>752</v>
      </c>
      <c r="AE27" s="550" t="s">
        <v>752</v>
      </c>
      <c r="AF27" s="550" t="s">
        <v>752</v>
      </c>
      <c r="AG27" s="550" t="s">
        <v>752</v>
      </c>
      <c r="AH27" s="550" t="s">
        <v>752</v>
      </c>
      <c r="AI27" s="394" t="s">
        <v>731</v>
      </c>
      <c r="AJ27" s="394"/>
      <c r="AK27" s="394"/>
      <c r="AL27" s="394"/>
      <c r="AM27" s="394"/>
      <c r="AN27" s="394"/>
      <c r="AO27" s="394"/>
      <c r="AP27" s="264" t="s">
        <v>762</v>
      </c>
      <c r="AQ27" s="264"/>
      <c r="AR27" s="264"/>
      <c r="AS27" s="264"/>
      <c r="AT27" s="264"/>
      <c r="AU27" s="264" t="s">
        <v>309</v>
      </c>
      <c r="AV27" s="264"/>
      <c r="AW27" s="264"/>
      <c r="AX27" s="264"/>
      <c r="AY27" s="264"/>
      <c r="AZ27" s="535">
        <v>1700</v>
      </c>
      <c r="BA27" s="535"/>
      <c r="BB27" s="535"/>
      <c r="BC27" s="535"/>
      <c r="BD27" s="535"/>
      <c r="BE27" s="535"/>
      <c r="BF27" s="346">
        <f>BL27</f>
        <v>1700</v>
      </c>
      <c r="BG27" s="348"/>
      <c r="BH27" s="348"/>
      <c r="BI27" s="348"/>
      <c r="BJ27" s="348"/>
      <c r="BK27" s="348"/>
      <c r="BL27" s="346">
        <f>AZ27</f>
        <v>1700</v>
      </c>
      <c r="BM27" s="348"/>
      <c r="BN27" s="348"/>
      <c r="BO27" s="348"/>
      <c r="BP27" s="348"/>
      <c r="BQ27" s="348"/>
      <c r="BR27" s="390"/>
      <c r="BS27" s="390"/>
      <c r="BT27" s="390"/>
      <c r="BU27" s="390"/>
      <c r="BV27" s="390"/>
      <c r="BW27" s="390"/>
      <c r="BX27" s="390"/>
      <c r="BY27" s="390"/>
      <c r="BZ27" s="390"/>
      <c r="CA27" s="390"/>
      <c r="CB27" s="390"/>
      <c r="CC27" s="390"/>
      <c r="CD27" s="390"/>
      <c r="CE27" s="390"/>
      <c r="CF27" s="390"/>
      <c r="CG27" s="390"/>
      <c r="CH27" s="390"/>
      <c r="CI27" s="390"/>
      <c r="CJ27" s="390"/>
      <c r="CK27" s="390"/>
      <c r="CL27" s="390"/>
      <c r="CM27" s="390"/>
      <c r="CN27" s="390"/>
      <c r="CO27" s="390"/>
      <c r="CP27" s="390"/>
      <c r="CQ27" s="390"/>
      <c r="CR27" s="390"/>
      <c r="CS27" s="390"/>
      <c r="CT27" s="390"/>
      <c r="CU27" s="390"/>
      <c r="CV27" s="390"/>
      <c r="CW27" s="390"/>
      <c r="CX27" s="390"/>
      <c r="CY27" s="390"/>
      <c r="CZ27" s="390"/>
      <c r="DA27" s="390"/>
      <c r="DB27" s="390"/>
      <c r="DC27" s="390"/>
      <c r="DD27" s="390"/>
      <c r="DE27" s="390"/>
      <c r="DF27" s="390"/>
      <c r="DG27" s="390"/>
      <c r="DH27" s="390"/>
      <c r="DI27" s="390"/>
      <c r="DJ27" s="390"/>
      <c r="DK27" s="390"/>
      <c r="DL27" s="390"/>
      <c r="DM27" s="390"/>
      <c r="DN27" s="535">
        <f>EF27</f>
        <v>23478</v>
      </c>
      <c r="DO27" s="390"/>
      <c r="DP27" s="390"/>
      <c r="DQ27" s="390"/>
      <c r="DR27" s="390"/>
      <c r="DS27" s="390"/>
      <c r="DT27" s="535"/>
      <c r="DU27" s="535"/>
      <c r="DV27" s="535"/>
      <c r="DW27" s="535"/>
      <c r="DX27" s="535"/>
      <c r="DY27" s="535"/>
      <c r="DZ27" s="535"/>
      <c r="EA27" s="535"/>
      <c r="EB27" s="535"/>
      <c r="EC27" s="535"/>
      <c r="ED27" s="535"/>
      <c r="EE27" s="535"/>
      <c r="EF27" s="535">
        <v>23478</v>
      </c>
      <c r="EG27" s="535"/>
      <c r="EH27" s="535"/>
      <c r="EI27" s="535"/>
      <c r="EJ27" s="535"/>
      <c r="EK27" s="535"/>
      <c r="EL27" s="8"/>
      <c r="EM27" s="8"/>
      <c r="EN27" s="8"/>
      <c r="EO27" s="8"/>
      <c r="EP27" s="8"/>
      <c r="EQ27" s="8"/>
    </row>
    <row r="28" spans="1:147" s="21" customFormat="1" ht="42.75" customHeight="1" x14ac:dyDescent="0.2">
      <c r="A28" s="545" t="s">
        <v>734</v>
      </c>
      <c r="B28" s="546"/>
      <c r="C28" s="546"/>
      <c r="D28" s="546"/>
      <c r="E28" s="546"/>
      <c r="F28" s="546"/>
      <c r="G28" s="546"/>
      <c r="H28" s="546"/>
      <c r="I28" s="546"/>
      <c r="J28" s="546"/>
      <c r="K28" s="546"/>
      <c r="L28" s="546"/>
      <c r="M28" s="546"/>
      <c r="N28" s="547"/>
      <c r="O28" s="550" t="s">
        <v>735</v>
      </c>
      <c r="P28" s="550"/>
      <c r="Q28" s="550"/>
      <c r="R28" s="550"/>
      <c r="S28" s="550"/>
      <c r="T28" s="550"/>
      <c r="U28" s="550"/>
      <c r="V28" s="550"/>
      <c r="W28" s="548"/>
      <c r="X28" s="550" t="s">
        <v>583</v>
      </c>
      <c r="Y28" s="550"/>
      <c r="Z28" s="550"/>
      <c r="AA28" s="550"/>
      <c r="AB28" s="550"/>
      <c r="AC28" s="550" t="s">
        <v>753</v>
      </c>
      <c r="AD28" s="550" t="s">
        <v>753</v>
      </c>
      <c r="AE28" s="550" t="s">
        <v>753</v>
      </c>
      <c r="AF28" s="550" t="s">
        <v>753</v>
      </c>
      <c r="AG28" s="550" t="s">
        <v>753</v>
      </c>
      <c r="AH28" s="550" t="s">
        <v>753</v>
      </c>
      <c r="AI28" s="394" t="s">
        <v>731</v>
      </c>
      <c r="AJ28" s="394"/>
      <c r="AK28" s="394"/>
      <c r="AL28" s="394"/>
      <c r="AM28" s="394"/>
      <c r="AN28" s="394"/>
      <c r="AO28" s="394"/>
      <c r="AP28" s="264" t="s">
        <v>762</v>
      </c>
      <c r="AQ28" s="264"/>
      <c r="AR28" s="264"/>
      <c r="AS28" s="264"/>
      <c r="AT28" s="264"/>
      <c r="AU28" s="264" t="s">
        <v>661</v>
      </c>
      <c r="AV28" s="264"/>
      <c r="AW28" s="264"/>
      <c r="AX28" s="264"/>
      <c r="AY28" s="264"/>
      <c r="AZ28" s="535">
        <v>9836</v>
      </c>
      <c r="BA28" s="535"/>
      <c r="BB28" s="535"/>
      <c r="BC28" s="535"/>
      <c r="BD28" s="535"/>
      <c r="BE28" s="535"/>
      <c r="BF28" s="346">
        <f t="shared" ref="BF28:BF36" si="0">BL28</f>
        <v>9836</v>
      </c>
      <c r="BG28" s="348"/>
      <c r="BH28" s="348"/>
      <c r="BI28" s="348"/>
      <c r="BJ28" s="348"/>
      <c r="BK28" s="348"/>
      <c r="BL28" s="346">
        <f t="shared" ref="BL28:BL36" si="1">AZ28</f>
        <v>9836</v>
      </c>
      <c r="BM28" s="348"/>
      <c r="BN28" s="348"/>
      <c r="BO28" s="348"/>
      <c r="BP28" s="348"/>
      <c r="BQ28" s="348"/>
      <c r="BR28" s="390"/>
      <c r="BS28" s="390"/>
      <c r="BT28" s="390"/>
      <c r="BU28" s="390"/>
      <c r="BV28" s="390"/>
      <c r="BW28" s="390"/>
      <c r="BX28" s="390"/>
      <c r="BY28" s="390"/>
      <c r="BZ28" s="390"/>
      <c r="CA28" s="390"/>
      <c r="CB28" s="390"/>
      <c r="CC28" s="390"/>
      <c r="CD28" s="390"/>
      <c r="CE28" s="390"/>
      <c r="CF28" s="390"/>
      <c r="CG28" s="390"/>
      <c r="CH28" s="390"/>
      <c r="CI28" s="390"/>
      <c r="CJ28" s="390"/>
      <c r="CK28" s="390"/>
      <c r="CL28" s="390"/>
      <c r="CM28" s="390"/>
      <c r="CN28" s="390"/>
      <c r="CO28" s="390"/>
      <c r="CP28" s="390"/>
      <c r="CQ28" s="390"/>
      <c r="CR28" s="390"/>
      <c r="CS28" s="390"/>
      <c r="CT28" s="390"/>
      <c r="CU28" s="390"/>
      <c r="CV28" s="390"/>
      <c r="CW28" s="390"/>
      <c r="CX28" s="390"/>
      <c r="CY28" s="390"/>
      <c r="CZ28" s="390"/>
      <c r="DA28" s="390"/>
      <c r="DB28" s="390"/>
      <c r="DC28" s="390"/>
      <c r="DD28" s="390"/>
      <c r="DE28" s="390"/>
      <c r="DF28" s="390"/>
      <c r="DG28" s="390"/>
      <c r="DH28" s="390"/>
      <c r="DI28" s="390"/>
      <c r="DJ28" s="390"/>
      <c r="DK28" s="390"/>
      <c r="DL28" s="390"/>
      <c r="DM28" s="390"/>
      <c r="DN28" s="535">
        <f t="shared" ref="DN28:DN37" si="2">EF28</f>
        <v>199232</v>
      </c>
      <c r="DO28" s="390"/>
      <c r="DP28" s="390"/>
      <c r="DQ28" s="390"/>
      <c r="DR28" s="390"/>
      <c r="DS28" s="390"/>
      <c r="DT28" s="535"/>
      <c r="DU28" s="535"/>
      <c r="DV28" s="535"/>
      <c r="DW28" s="535"/>
      <c r="DX28" s="535"/>
      <c r="DY28" s="535"/>
      <c r="DZ28" s="535"/>
      <c r="EA28" s="535"/>
      <c r="EB28" s="535"/>
      <c r="EC28" s="535"/>
      <c r="ED28" s="535"/>
      <c r="EE28" s="535"/>
      <c r="EF28" s="325">
        <v>199232</v>
      </c>
      <c r="EG28" s="325"/>
      <c r="EH28" s="325"/>
      <c r="EI28" s="325"/>
      <c r="EJ28" s="325"/>
      <c r="EK28" s="325"/>
      <c r="EL28" s="8"/>
      <c r="EM28" s="8"/>
      <c r="EN28" s="8"/>
      <c r="EO28" s="8"/>
      <c r="EP28" s="8"/>
      <c r="EQ28" s="8"/>
    </row>
    <row r="29" spans="1:147" s="21" customFormat="1" ht="79.5" customHeight="1" x14ac:dyDescent="0.2">
      <c r="A29" s="545" t="s">
        <v>751</v>
      </c>
      <c r="B29" s="546"/>
      <c r="C29" s="546"/>
      <c r="D29" s="546"/>
      <c r="E29" s="546"/>
      <c r="F29" s="546"/>
      <c r="G29" s="546"/>
      <c r="H29" s="546"/>
      <c r="I29" s="546"/>
      <c r="J29" s="546"/>
      <c r="K29" s="546"/>
      <c r="L29" s="546"/>
      <c r="M29" s="546"/>
      <c r="N29" s="547"/>
      <c r="O29" s="550" t="s">
        <v>736</v>
      </c>
      <c r="P29" s="550"/>
      <c r="Q29" s="550"/>
      <c r="R29" s="550"/>
      <c r="S29" s="550"/>
      <c r="T29" s="550"/>
      <c r="U29" s="550"/>
      <c r="V29" s="550"/>
      <c r="W29" s="548"/>
      <c r="X29" s="550" t="s">
        <v>583</v>
      </c>
      <c r="Y29" s="550"/>
      <c r="Z29" s="550"/>
      <c r="AA29" s="550"/>
      <c r="AB29" s="550"/>
      <c r="AC29" s="567" t="s">
        <v>754</v>
      </c>
      <c r="AD29" s="567" t="s">
        <v>754</v>
      </c>
      <c r="AE29" s="567" t="s">
        <v>754</v>
      </c>
      <c r="AF29" s="567" t="s">
        <v>754</v>
      </c>
      <c r="AG29" s="567" t="s">
        <v>754</v>
      </c>
      <c r="AH29" s="567" t="s">
        <v>754</v>
      </c>
      <c r="AI29" s="394" t="s">
        <v>731</v>
      </c>
      <c r="AJ29" s="394"/>
      <c r="AK29" s="394"/>
      <c r="AL29" s="394"/>
      <c r="AM29" s="394"/>
      <c r="AN29" s="394"/>
      <c r="AO29" s="394"/>
      <c r="AP29" s="264" t="s">
        <v>762</v>
      </c>
      <c r="AQ29" s="264"/>
      <c r="AR29" s="264"/>
      <c r="AS29" s="264"/>
      <c r="AT29" s="264"/>
      <c r="AU29" s="264" t="s">
        <v>662</v>
      </c>
      <c r="AV29" s="264"/>
      <c r="AW29" s="264"/>
      <c r="AX29" s="264"/>
      <c r="AY29" s="264"/>
      <c r="AZ29" s="535">
        <v>37585</v>
      </c>
      <c r="BA29" s="535"/>
      <c r="BB29" s="535"/>
      <c r="BC29" s="535"/>
      <c r="BD29" s="535"/>
      <c r="BE29" s="535"/>
      <c r="BF29" s="346">
        <f t="shared" si="0"/>
        <v>37585</v>
      </c>
      <c r="BG29" s="348"/>
      <c r="BH29" s="348"/>
      <c r="BI29" s="348"/>
      <c r="BJ29" s="348"/>
      <c r="BK29" s="348"/>
      <c r="BL29" s="346">
        <f t="shared" si="1"/>
        <v>37585</v>
      </c>
      <c r="BM29" s="348"/>
      <c r="BN29" s="348"/>
      <c r="BO29" s="348"/>
      <c r="BP29" s="348"/>
      <c r="BQ29" s="348"/>
      <c r="BR29" s="390"/>
      <c r="BS29" s="390"/>
      <c r="BT29" s="390"/>
      <c r="BU29" s="390"/>
      <c r="BV29" s="390"/>
      <c r="BW29" s="390"/>
      <c r="BX29" s="390"/>
      <c r="BY29" s="390"/>
      <c r="BZ29" s="390"/>
      <c r="CA29" s="390"/>
      <c r="CB29" s="390"/>
      <c r="CC29" s="390"/>
      <c r="CD29" s="390"/>
      <c r="CE29" s="390"/>
      <c r="CF29" s="390"/>
      <c r="CG29" s="390"/>
      <c r="CH29" s="390"/>
      <c r="CI29" s="390"/>
      <c r="CJ29" s="390"/>
      <c r="CK29" s="390"/>
      <c r="CL29" s="390"/>
      <c r="CM29" s="390"/>
      <c r="CN29" s="390"/>
      <c r="CO29" s="390"/>
      <c r="CP29" s="390"/>
      <c r="CQ29" s="390"/>
      <c r="CR29" s="390"/>
      <c r="CS29" s="390"/>
      <c r="CT29" s="390"/>
      <c r="CU29" s="390"/>
      <c r="CV29" s="390"/>
      <c r="CW29" s="390"/>
      <c r="CX29" s="390"/>
      <c r="CY29" s="390"/>
      <c r="CZ29" s="390"/>
      <c r="DA29" s="390"/>
      <c r="DB29" s="390"/>
      <c r="DC29" s="390"/>
      <c r="DD29" s="390"/>
      <c r="DE29" s="390"/>
      <c r="DF29" s="390"/>
      <c r="DG29" s="390"/>
      <c r="DH29" s="390"/>
      <c r="DI29" s="390"/>
      <c r="DJ29" s="390"/>
      <c r="DK29" s="390"/>
      <c r="DL29" s="390"/>
      <c r="DM29" s="390"/>
      <c r="DN29" s="535">
        <f t="shared" si="2"/>
        <v>905251</v>
      </c>
      <c r="DO29" s="390"/>
      <c r="DP29" s="390"/>
      <c r="DQ29" s="390"/>
      <c r="DR29" s="390"/>
      <c r="DS29" s="390"/>
      <c r="DT29" s="535"/>
      <c r="DU29" s="535"/>
      <c r="DV29" s="535"/>
      <c r="DW29" s="535"/>
      <c r="DX29" s="535"/>
      <c r="DY29" s="535"/>
      <c r="DZ29" s="535"/>
      <c r="EA29" s="535"/>
      <c r="EB29" s="535"/>
      <c r="EC29" s="535"/>
      <c r="ED29" s="535"/>
      <c r="EE29" s="535"/>
      <c r="EF29" s="325">
        <v>905251</v>
      </c>
      <c r="EG29" s="325"/>
      <c r="EH29" s="325"/>
      <c r="EI29" s="325"/>
      <c r="EJ29" s="325"/>
      <c r="EK29" s="325"/>
      <c r="EL29" s="8"/>
      <c r="EM29" s="8"/>
      <c r="EN29" s="8"/>
      <c r="EO29" s="8"/>
      <c r="EP29" s="8"/>
      <c r="EQ29" s="8"/>
    </row>
    <row r="30" spans="1:147" s="21" customFormat="1" ht="38.25" customHeight="1" x14ac:dyDescent="0.2">
      <c r="A30" s="545" t="s">
        <v>746</v>
      </c>
      <c r="B30" s="546"/>
      <c r="C30" s="546"/>
      <c r="D30" s="546"/>
      <c r="E30" s="546"/>
      <c r="F30" s="546"/>
      <c r="G30" s="546"/>
      <c r="H30" s="546"/>
      <c r="I30" s="546"/>
      <c r="J30" s="546"/>
      <c r="K30" s="546"/>
      <c r="L30" s="546"/>
      <c r="M30" s="546"/>
      <c r="N30" s="547"/>
      <c r="O30" s="550" t="s">
        <v>737</v>
      </c>
      <c r="P30" s="550"/>
      <c r="Q30" s="550"/>
      <c r="R30" s="550"/>
      <c r="S30" s="550"/>
      <c r="T30" s="550"/>
      <c r="U30" s="550"/>
      <c r="V30" s="550"/>
      <c r="W30" s="548"/>
      <c r="X30" s="550" t="s">
        <v>583</v>
      </c>
      <c r="Y30" s="550"/>
      <c r="Z30" s="550"/>
      <c r="AA30" s="550"/>
      <c r="AB30" s="550"/>
      <c r="AC30" s="550" t="s">
        <v>755</v>
      </c>
      <c r="AD30" s="550" t="s">
        <v>755</v>
      </c>
      <c r="AE30" s="550" t="s">
        <v>755</v>
      </c>
      <c r="AF30" s="550" t="s">
        <v>755</v>
      </c>
      <c r="AG30" s="550" t="s">
        <v>755</v>
      </c>
      <c r="AH30" s="550" t="s">
        <v>755</v>
      </c>
      <c r="AI30" s="394" t="s">
        <v>731</v>
      </c>
      <c r="AJ30" s="394"/>
      <c r="AK30" s="394"/>
      <c r="AL30" s="394"/>
      <c r="AM30" s="394"/>
      <c r="AN30" s="394"/>
      <c r="AO30" s="394"/>
      <c r="AP30" s="264" t="s">
        <v>762</v>
      </c>
      <c r="AQ30" s="264"/>
      <c r="AR30" s="264"/>
      <c r="AS30" s="264"/>
      <c r="AT30" s="264"/>
      <c r="AU30" s="264" t="s">
        <v>663</v>
      </c>
      <c r="AV30" s="264"/>
      <c r="AW30" s="264"/>
      <c r="AX30" s="264"/>
      <c r="AY30" s="264"/>
      <c r="AZ30" s="535">
        <v>18000</v>
      </c>
      <c r="BA30" s="535"/>
      <c r="BB30" s="535"/>
      <c r="BC30" s="535"/>
      <c r="BD30" s="535"/>
      <c r="BE30" s="535"/>
      <c r="BF30" s="346">
        <f t="shared" si="0"/>
        <v>18000</v>
      </c>
      <c r="BG30" s="348"/>
      <c r="BH30" s="348"/>
      <c r="BI30" s="348"/>
      <c r="BJ30" s="348"/>
      <c r="BK30" s="348"/>
      <c r="BL30" s="346">
        <f t="shared" si="1"/>
        <v>18000</v>
      </c>
      <c r="BM30" s="348"/>
      <c r="BN30" s="348"/>
      <c r="BO30" s="348"/>
      <c r="BP30" s="348"/>
      <c r="BQ30" s="348"/>
      <c r="BR30" s="390"/>
      <c r="BS30" s="390"/>
      <c r="BT30" s="390"/>
      <c r="BU30" s="390"/>
      <c r="BV30" s="390"/>
      <c r="BW30" s="390"/>
      <c r="BX30" s="390"/>
      <c r="BY30" s="390"/>
      <c r="BZ30" s="390"/>
      <c r="CA30" s="390"/>
      <c r="CB30" s="390"/>
      <c r="CC30" s="390"/>
      <c r="CD30" s="390"/>
      <c r="CE30" s="390"/>
      <c r="CF30" s="390"/>
      <c r="CG30" s="390"/>
      <c r="CH30" s="390"/>
      <c r="CI30" s="390"/>
      <c r="CJ30" s="390"/>
      <c r="CK30" s="390"/>
      <c r="CL30" s="390"/>
      <c r="CM30" s="390"/>
      <c r="CN30" s="390"/>
      <c r="CO30" s="390"/>
      <c r="CP30" s="390"/>
      <c r="CQ30" s="390"/>
      <c r="CR30" s="390"/>
      <c r="CS30" s="390"/>
      <c r="CT30" s="390"/>
      <c r="CU30" s="390"/>
      <c r="CV30" s="390"/>
      <c r="CW30" s="390"/>
      <c r="CX30" s="390"/>
      <c r="CY30" s="390"/>
      <c r="CZ30" s="390"/>
      <c r="DA30" s="390"/>
      <c r="DB30" s="390"/>
      <c r="DC30" s="390"/>
      <c r="DD30" s="390"/>
      <c r="DE30" s="390"/>
      <c r="DF30" s="390"/>
      <c r="DG30" s="390"/>
      <c r="DH30" s="390"/>
      <c r="DI30" s="390"/>
      <c r="DJ30" s="390"/>
      <c r="DK30" s="390"/>
      <c r="DL30" s="390"/>
      <c r="DM30" s="390"/>
      <c r="DN30" s="535">
        <f t="shared" si="2"/>
        <v>457604</v>
      </c>
      <c r="DO30" s="390"/>
      <c r="DP30" s="390"/>
      <c r="DQ30" s="390"/>
      <c r="DR30" s="390"/>
      <c r="DS30" s="390"/>
      <c r="DT30" s="535"/>
      <c r="DU30" s="535"/>
      <c r="DV30" s="535"/>
      <c r="DW30" s="535"/>
      <c r="DX30" s="535"/>
      <c r="DY30" s="535"/>
      <c r="DZ30" s="535"/>
      <c r="EA30" s="535"/>
      <c r="EB30" s="535"/>
      <c r="EC30" s="535"/>
      <c r="ED30" s="535"/>
      <c r="EE30" s="535"/>
      <c r="EF30" s="325">
        <v>457604</v>
      </c>
      <c r="EG30" s="325"/>
      <c r="EH30" s="325"/>
      <c r="EI30" s="325"/>
      <c r="EJ30" s="325"/>
      <c r="EK30" s="325"/>
      <c r="EL30" s="8"/>
      <c r="EM30" s="8"/>
      <c r="EN30" s="8"/>
      <c r="EO30" s="8"/>
      <c r="EP30" s="8"/>
      <c r="EQ30" s="8"/>
    </row>
    <row r="31" spans="1:147" ht="53.25" customHeight="1" x14ac:dyDescent="0.25">
      <c r="A31" s="545" t="s">
        <v>738</v>
      </c>
      <c r="B31" s="546"/>
      <c r="C31" s="546"/>
      <c r="D31" s="546"/>
      <c r="E31" s="546"/>
      <c r="F31" s="546"/>
      <c r="G31" s="546"/>
      <c r="H31" s="546"/>
      <c r="I31" s="546"/>
      <c r="J31" s="546"/>
      <c r="K31" s="546"/>
      <c r="L31" s="546"/>
      <c r="M31" s="546"/>
      <c r="N31" s="547"/>
      <c r="O31" s="550" t="s">
        <v>739</v>
      </c>
      <c r="P31" s="550"/>
      <c r="Q31" s="550"/>
      <c r="R31" s="550"/>
      <c r="S31" s="550"/>
      <c r="T31" s="550"/>
      <c r="U31" s="550"/>
      <c r="V31" s="550"/>
      <c r="W31" s="548"/>
      <c r="X31" s="550" t="s">
        <v>583</v>
      </c>
      <c r="Y31" s="550"/>
      <c r="Z31" s="550"/>
      <c r="AA31" s="550"/>
      <c r="AB31" s="550"/>
      <c r="AC31" s="567" t="s">
        <v>756</v>
      </c>
      <c r="AD31" s="567" t="s">
        <v>756</v>
      </c>
      <c r="AE31" s="567" t="s">
        <v>756</v>
      </c>
      <c r="AF31" s="567" t="s">
        <v>756</v>
      </c>
      <c r="AG31" s="567" t="s">
        <v>756</v>
      </c>
      <c r="AH31" s="567" t="s">
        <v>756</v>
      </c>
      <c r="AI31" s="394" t="s">
        <v>731</v>
      </c>
      <c r="AJ31" s="394"/>
      <c r="AK31" s="394"/>
      <c r="AL31" s="394"/>
      <c r="AM31" s="394"/>
      <c r="AN31" s="394"/>
      <c r="AO31" s="394"/>
      <c r="AP31" s="264" t="s">
        <v>762</v>
      </c>
      <c r="AQ31" s="264"/>
      <c r="AR31" s="264"/>
      <c r="AS31" s="264"/>
      <c r="AT31" s="264"/>
      <c r="AU31" s="264" t="s">
        <v>664</v>
      </c>
      <c r="AV31" s="264"/>
      <c r="AW31" s="264"/>
      <c r="AX31" s="264"/>
      <c r="AY31" s="264"/>
      <c r="AZ31" s="535">
        <v>18370</v>
      </c>
      <c r="BA31" s="535"/>
      <c r="BB31" s="535"/>
      <c r="BC31" s="535"/>
      <c r="BD31" s="535"/>
      <c r="BE31" s="535"/>
      <c r="BF31" s="346">
        <f t="shared" si="0"/>
        <v>18370</v>
      </c>
      <c r="BG31" s="348"/>
      <c r="BH31" s="348"/>
      <c r="BI31" s="348"/>
      <c r="BJ31" s="348"/>
      <c r="BK31" s="348"/>
      <c r="BL31" s="346">
        <f t="shared" si="1"/>
        <v>18370</v>
      </c>
      <c r="BM31" s="348"/>
      <c r="BN31" s="348"/>
      <c r="BO31" s="348"/>
      <c r="BP31" s="348"/>
      <c r="BQ31" s="348"/>
      <c r="BR31" s="390"/>
      <c r="BS31" s="390"/>
      <c r="BT31" s="390"/>
      <c r="BU31" s="390"/>
      <c r="BV31" s="390"/>
      <c r="BW31" s="390"/>
      <c r="BX31" s="390"/>
      <c r="BY31" s="390"/>
      <c r="BZ31" s="390"/>
      <c r="CA31" s="390"/>
      <c r="CB31" s="390"/>
      <c r="CC31" s="390"/>
      <c r="CD31" s="390"/>
      <c r="CE31" s="390"/>
      <c r="CF31" s="390"/>
      <c r="CG31" s="390"/>
      <c r="CH31" s="390"/>
      <c r="CI31" s="390"/>
      <c r="CJ31" s="390"/>
      <c r="CK31" s="390"/>
      <c r="CL31" s="390"/>
      <c r="CM31" s="390"/>
      <c r="CN31" s="390"/>
      <c r="CO31" s="390"/>
      <c r="CP31" s="390"/>
      <c r="CQ31" s="390"/>
      <c r="CR31" s="390"/>
      <c r="CS31" s="390"/>
      <c r="CT31" s="390"/>
      <c r="CU31" s="390"/>
      <c r="CV31" s="390"/>
      <c r="CW31" s="390"/>
      <c r="CX31" s="390"/>
      <c r="CY31" s="390"/>
      <c r="CZ31" s="390"/>
      <c r="DA31" s="390"/>
      <c r="DB31" s="390"/>
      <c r="DC31" s="390"/>
      <c r="DD31" s="390"/>
      <c r="DE31" s="390"/>
      <c r="DF31" s="390"/>
      <c r="DG31" s="390"/>
      <c r="DH31" s="390"/>
      <c r="DI31" s="390"/>
      <c r="DJ31" s="390"/>
      <c r="DK31" s="390"/>
      <c r="DL31" s="390"/>
      <c r="DM31" s="390"/>
      <c r="DN31" s="535">
        <f t="shared" si="2"/>
        <v>202959</v>
      </c>
      <c r="DO31" s="390"/>
      <c r="DP31" s="390"/>
      <c r="DQ31" s="390"/>
      <c r="DR31" s="390"/>
      <c r="DS31" s="390"/>
      <c r="DT31" s="535"/>
      <c r="DU31" s="535"/>
      <c r="DV31" s="535"/>
      <c r="DW31" s="535"/>
      <c r="DX31" s="535"/>
      <c r="DY31" s="535"/>
      <c r="DZ31" s="535"/>
      <c r="EA31" s="535"/>
      <c r="EB31" s="535"/>
      <c r="EC31" s="535"/>
      <c r="ED31" s="535"/>
      <c r="EE31" s="535"/>
      <c r="EF31" s="325">
        <v>202959</v>
      </c>
      <c r="EG31" s="325"/>
      <c r="EH31" s="325"/>
      <c r="EI31" s="325"/>
      <c r="EJ31" s="325"/>
      <c r="EK31" s="325"/>
    </row>
    <row r="32" spans="1:147" ht="81" customHeight="1" x14ac:dyDescent="0.25">
      <c r="A32" s="545" t="s">
        <v>740</v>
      </c>
      <c r="B32" s="546"/>
      <c r="C32" s="546"/>
      <c r="D32" s="546"/>
      <c r="E32" s="546"/>
      <c r="F32" s="546"/>
      <c r="G32" s="546"/>
      <c r="H32" s="546"/>
      <c r="I32" s="546"/>
      <c r="J32" s="546"/>
      <c r="K32" s="546"/>
      <c r="L32" s="546"/>
      <c r="M32" s="546"/>
      <c r="N32" s="547"/>
      <c r="O32" s="550" t="s">
        <v>741</v>
      </c>
      <c r="P32" s="550"/>
      <c r="Q32" s="550"/>
      <c r="R32" s="550"/>
      <c r="S32" s="550"/>
      <c r="T32" s="550"/>
      <c r="U32" s="550"/>
      <c r="V32" s="550"/>
      <c r="W32" s="548"/>
      <c r="X32" s="550" t="s">
        <v>583</v>
      </c>
      <c r="Y32" s="550"/>
      <c r="Z32" s="550"/>
      <c r="AA32" s="550"/>
      <c r="AB32" s="550"/>
      <c r="AC32" s="550" t="s">
        <v>757</v>
      </c>
      <c r="AD32" s="550" t="s">
        <v>757</v>
      </c>
      <c r="AE32" s="550" t="s">
        <v>757</v>
      </c>
      <c r="AF32" s="550" t="s">
        <v>757</v>
      </c>
      <c r="AG32" s="550" t="s">
        <v>757</v>
      </c>
      <c r="AH32" s="550" t="s">
        <v>757</v>
      </c>
      <c r="AI32" s="394" t="s">
        <v>731</v>
      </c>
      <c r="AJ32" s="394"/>
      <c r="AK32" s="394"/>
      <c r="AL32" s="394"/>
      <c r="AM32" s="394"/>
      <c r="AN32" s="394"/>
      <c r="AO32" s="394"/>
      <c r="AP32" s="264" t="s">
        <v>762</v>
      </c>
      <c r="AQ32" s="264"/>
      <c r="AR32" s="264"/>
      <c r="AS32" s="264"/>
      <c r="AT32" s="264"/>
      <c r="AU32" s="264" t="s">
        <v>665</v>
      </c>
      <c r="AV32" s="264"/>
      <c r="AW32" s="264"/>
      <c r="AX32" s="264"/>
      <c r="AY32" s="264"/>
      <c r="AZ32" s="535">
        <v>39791</v>
      </c>
      <c r="BA32" s="535"/>
      <c r="BB32" s="535"/>
      <c r="BC32" s="535"/>
      <c r="BD32" s="535"/>
      <c r="BE32" s="535"/>
      <c r="BF32" s="346">
        <f t="shared" si="0"/>
        <v>39791</v>
      </c>
      <c r="BG32" s="348"/>
      <c r="BH32" s="348"/>
      <c r="BI32" s="348"/>
      <c r="BJ32" s="348"/>
      <c r="BK32" s="348"/>
      <c r="BL32" s="346">
        <f t="shared" si="1"/>
        <v>39791</v>
      </c>
      <c r="BM32" s="348"/>
      <c r="BN32" s="348"/>
      <c r="BO32" s="348"/>
      <c r="BP32" s="348"/>
      <c r="BQ32" s="348"/>
      <c r="BR32" s="390"/>
      <c r="BS32" s="390"/>
      <c r="BT32" s="390"/>
      <c r="BU32" s="390"/>
      <c r="BV32" s="390"/>
      <c r="BW32" s="390"/>
      <c r="BX32" s="390"/>
      <c r="BY32" s="390"/>
      <c r="BZ32" s="390"/>
      <c r="CA32" s="390"/>
      <c r="CB32" s="390"/>
      <c r="CC32" s="390"/>
      <c r="CD32" s="390"/>
      <c r="CE32" s="390"/>
      <c r="CF32" s="390"/>
      <c r="CG32" s="390"/>
      <c r="CH32" s="390"/>
      <c r="CI32" s="390"/>
      <c r="CJ32" s="390"/>
      <c r="CK32" s="390"/>
      <c r="CL32" s="390"/>
      <c r="CM32" s="390"/>
      <c r="CN32" s="390"/>
      <c r="CO32" s="390"/>
      <c r="CP32" s="390"/>
      <c r="CQ32" s="390"/>
      <c r="CR32" s="390"/>
      <c r="CS32" s="390"/>
      <c r="CT32" s="390"/>
      <c r="CU32" s="390"/>
      <c r="CV32" s="390"/>
      <c r="CW32" s="390"/>
      <c r="CX32" s="390"/>
      <c r="CY32" s="390"/>
      <c r="CZ32" s="390"/>
      <c r="DA32" s="390"/>
      <c r="DB32" s="390"/>
      <c r="DC32" s="390"/>
      <c r="DD32" s="390"/>
      <c r="DE32" s="390"/>
      <c r="DF32" s="390"/>
      <c r="DG32" s="390"/>
      <c r="DH32" s="390"/>
      <c r="DI32" s="390"/>
      <c r="DJ32" s="390"/>
      <c r="DK32" s="390"/>
      <c r="DL32" s="390"/>
      <c r="DM32" s="390"/>
      <c r="DN32" s="535">
        <f t="shared" si="2"/>
        <v>293085</v>
      </c>
      <c r="DO32" s="390"/>
      <c r="DP32" s="390"/>
      <c r="DQ32" s="390"/>
      <c r="DR32" s="390"/>
      <c r="DS32" s="390"/>
      <c r="DT32" s="535"/>
      <c r="DU32" s="535"/>
      <c r="DV32" s="535"/>
      <c r="DW32" s="535"/>
      <c r="DX32" s="535"/>
      <c r="DY32" s="535"/>
      <c r="DZ32" s="535"/>
      <c r="EA32" s="535"/>
      <c r="EB32" s="535"/>
      <c r="EC32" s="535"/>
      <c r="ED32" s="535"/>
      <c r="EE32" s="535"/>
      <c r="EF32" s="325">
        <v>293085</v>
      </c>
      <c r="EG32" s="325"/>
      <c r="EH32" s="325"/>
      <c r="EI32" s="325"/>
      <c r="EJ32" s="325"/>
      <c r="EK32" s="325"/>
    </row>
    <row r="33" spans="1:153" s="21" customFormat="1" ht="53.25" customHeight="1" x14ac:dyDescent="0.2">
      <c r="A33" s="545" t="s">
        <v>742</v>
      </c>
      <c r="B33" s="546"/>
      <c r="C33" s="546"/>
      <c r="D33" s="546"/>
      <c r="E33" s="546"/>
      <c r="F33" s="546"/>
      <c r="G33" s="546"/>
      <c r="H33" s="546"/>
      <c r="I33" s="546"/>
      <c r="J33" s="546"/>
      <c r="K33" s="546"/>
      <c r="L33" s="546"/>
      <c r="M33" s="546"/>
      <c r="N33" s="547"/>
      <c r="O33" s="550" t="s">
        <v>743</v>
      </c>
      <c r="P33" s="550"/>
      <c r="Q33" s="550"/>
      <c r="R33" s="550"/>
      <c r="S33" s="550"/>
      <c r="T33" s="550"/>
      <c r="U33" s="550"/>
      <c r="V33" s="550"/>
      <c r="W33" s="548"/>
      <c r="X33" s="550" t="s">
        <v>583</v>
      </c>
      <c r="Y33" s="550"/>
      <c r="Z33" s="550"/>
      <c r="AA33" s="550"/>
      <c r="AB33" s="550"/>
      <c r="AC33" s="550" t="s">
        <v>758</v>
      </c>
      <c r="AD33" s="550" t="s">
        <v>758</v>
      </c>
      <c r="AE33" s="550" t="s">
        <v>758</v>
      </c>
      <c r="AF33" s="550" t="s">
        <v>758</v>
      </c>
      <c r="AG33" s="550" t="s">
        <v>758</v>
      </c>
      <c r="AH33" s="550" t="s">
        <v>758</v>
      </c>
      <c r="AI33" s="394" t="s">
        <v>731</v>
      </c>
      <c r="AJ33" s="394"/>
      <c r="AK33" s="394"/>
      <c r="AL33" s="394"/>
      <c r="AM33" s="394"/>
      <c r="AN33" s="394"/>
      <c r="AO33" s="394"/>
      <c r="AP33" s="264" t="s">
        <v>762</v>
      </c>
      <c r="AQ33" s="264"/>
      <c r="AR33" s="264"/>
      <c r="AS33" s="264"/>
      <c r="AT33" s="264"/>
      <c r="AU33" s="264" t="s">
        <v>666</v>
      </c>
      <c r="AV33" s="264"/>
      <c r="AW33" s="264"/>
      <c r="AX33" s="264"/>
      <c r="AY33" s="264"/>
      <c r="AZ33" s="535">
        <v>12472</v>
      </c>
      <c r="BA33" s="535"/>
      <c r="BB33" s="535"/>
      <c r="BC33" s="535"/>
      <c r="BD33" s="535"/>
      <c r="BE33" s="535"/>
      <c r="BF33" s="346">
        <f t="shared" si="0"/>
        <v>12472</v>
      </c>
      <c r="BG33" s="348"/>
      <c r="BH33" s="348"/>
      <c r="BI33" s="348"/>
      <c r="BJ33" s="348"/>
      <c r="BK33" s="348"/>
      <c r="BL33" s="346">
        <f t="shared" si="1"/>
        <v>12472</v>
      </c>
      <c r="BM33" s="348"/>
      <c r="BN33" s="348"/>
      <c r="BO33" s="348"/>
      <c r="BP33" s="348"/>
      <c r="BQ33" s="348"/>
      <c r="BR33" s="390"/>
      <c r="BS33" s="390"/>
      <c r="BT33" s="390"/>
      <c r="BU33" s="390"/>
      <c r="BV33" s="390"/>
      <c r="BW33" s="390"/>
      <c r="BX33" s="390"/>
      <c r="BY33" s="390"/>
      <c r="BZ33" s="390"/>
      <c r="CA33" s="390"/>
      <c r="CB33" s="390"/>
      <c r="CC33" s="390"/>
      <c r="CD33" s="390"/>
      <c r="CE33" s="390"/>
      <c r="CF33" s="390"/>
      <c r="CG33" s="390"/>
      <c r="CH33" s="390"/>
      <c r="CI33" s="390"/>
      <c r="CJ33" s="390"/>
      <c r="CK33" s="390"/>
      <c r="CL33" s="390"/>
      <c r="CM33" s="390"/>
      <c r="CN33" s="390"/>
      <c r="CO33" s="390"/>
      <c r="CP33" s="390"/>
      <c r="CQ33" s="390"/>
      <c r="CR33" s="390"/>
      <c r="CS33" s="390"/>
      <c r="CT33" s="390"/>
      <c r="CU33" s="390"/>
      <c r="CV33" s="390"/>
      <c r="CW33" s="390"/>
      <c r="CX33" s="390"/>
      <c r="CY33" s="390"/>
      <c r="CZ33" s="390"/>
      <c r="DA33" s="390"/>
      <c r="DB33" s="390"/>
      <c r="DC33" s="390"/>
      <c r="DD33" s="390"/>
      <c r="DE33" s="390"/>
      <c r="DF33" s="390"/>
      <c r="DG33" s="390"/>
      <c r="DH33" s="390"/>
      <c r="DI33" s="390"/>
      <c r="DJ33" s="390"/>
      <c r="DK33" s="390"/>
      <c r="DL33" s="390"/>
      <c r="DM33" s="390"/>
      <c r="DN33" s="535">
        <f>EF33</f>
        <v>250557</v>
      </c>
      <c r="DO33" s="390"/>
      <c r="DP33" s="390"/>
      <c r="DQ33" s="390"/>
      <c r="DR33" s="390"/>
      <c r="DS33" s="390"/>
      <c r="DT33" s="535"/>
      <c r="DU33" s="535"/>
      <c r="DV33" s="535"/>
      <c r="DW33" s="535"/>
      <c r="DX33" s="535"/>
      <c r="DY33" s="535"/>
      <c r="DZ33" s="535"/>
      <c r="EA33" s="535"/>
      <c r="EB33" s="535"/>
      <c r="EC33" s="535"/>
      <c r="ED33" s="535"/>
      <c r="EE33" s="535"/>
      <c r="EF33" s="325">
        <v>250557</v>
      </c>
      <c r="EG33" s="325"/>
      <c r="EH33" s="325"/>
      <c r="EI33" s="325"/>
      <c r="EJ33" s="325"/>
      <c r="EK33" s="325"/>
    </row>
    <row r="34" spans="1:153" s="236" customFormat="1" ht="45.75" customHeight="1" x14ac:dyDescent="0.2">
      <c r="A34" s="545" t="s">
        <v>744</v>
      </c>
      <c r="B34" s="546"/>
      <c r="C34" s="546"/>
      <c r="D34" s="546"/>
      <c r="E34" s="546"/>
      <c r="F34" s="546"/>
      <c r="G34" s="546"/>
      <c r="H34" s="546"/>
      <c r="I34" s="546"/>
      <c r="J34" s="546"/>
      <c r="K34" s="546"/>
      <c r="L34" s="546"/>
      <c r="M34" s="546"/>
      <c r="N34" s="547"/>
      <c r="O34" s="548" t="s">
        <v>745</v>
      </c>
      <c r="P34" s="549"/>
      <c r="Q34" s="549"/>
      <c r="R34" s="549"/>
      <c r="S34" s="549"/>
      <c r="T34" s="549"/>
      <c r="U34" s="549"/>
      <c r="V34" s="549"/>
      <c r="W34" s="549"/>
      <c r="X34" s="550" t="s">
        <v>583</v>
      </c>
      <c r="Y34" s="550"/>
      <c r="Z34" s="550"/>
      <c r="AA34" s="550"/>
      <c r="AB34" s="550"/>
      <c r="AC34" s="550" t="s">
        <v>759</v>
      </c>
      <c r="AD34" s="550" t="s">
        <v>759</v>
      </c>
      <c r="AE34" s="550" t="s">
        <v>759</v>
      </c>
      <c r="AF34" s="550" t="s">
        <v>759</v>
      </c>
      <c r="AG34" s="550" t="s">
        <v>759</v>
      </c>
      <c r="AH34" s="550" t="s">
        <v>759</v>
      </c>
      <c r="AI34" s="394" t="s">
        <v>731</v>
      </c>
      <c r="AJ34" s="394"/>
      <c r="AK34" s="394"/>
      <c r="AL34" s="394"/>
      <c r="AM34" s="394"/>
      <c r="AN34" s="394"/>
      <c r="AO34" s="394"/>
      <c r="AP34" s="264" t="s">
        <v>762</v>
      </c>
      <c r="AQ34" s="264"/>
      <c r="AR34" s="264"/>
      <c r="AS34" s="264"/>
      <c r="AT34" s="264"/>
      <c r="AU34" s="264" t="s">
        <v>667</v>
      </c>
      <c r="AV34" s="264"/>
      <c r="AW34" s="264"/>
      <c r="AX34" s="264"/>
      <c r="AY34" s="264"/>
      <c r="AZ34" s="535">
        <v>0</v>
      </c>
      <c r="BA34" s="535"/>
      <c r="BB34" s="535"/>
      <c r="BC34" s="535"/>
      <c r="BD34" s="535"/>
      <c r="BE34" s="535"/>
      <c r="BF34" s="346">
        <f t="shared" si="0"/>
        <v>0</v>
      </c>
      <c r="BG34" s="348"/>
      <c r="BH34" s="348"/>
      <c r="BI34" s="348"/>
      <c r="BJ34" s="348"/>
      <c r="BK34" s="348"/>
      <c r="BL34" s="346">
        <f t="shared" si="1"/>
        <v>0</v>
      </c>
      <c r="BM34" s="348"/>
      <c r="BN34" s="348"/>
      <c r="BO34" s="348"/>
      <c r="BP34" s="348"/>
      <c r="BQ34" s="348"/>
      <c r="BR34" s="390"/>
      <c r="BS34" s="390"/>
      <c r="BT34" s="390"/>
      <c r="BU34" s="390"/>
      <c r="BV34" s="390"/>
      <c r="BW34" s="390"/>
      <c r="BX34" s="390"/>
      <c r="BY34" s="390"/>
      <c r="BZ34" s="390"/>
      <c r="CA34" s="390"/>
      <c r="CB34" s="390"/>
      <c r="CC34" s="390"/>
      <c r="CD34" s="390"/>
      <c r="CE34" s="390"/>
      <c r="CF34" s="390"/>
      <c r="CG34" s="390"/>
      <c r="CH34" s="390"/>
      <c r="CI34" s="390"/>
      <c r="CJ34" s="390"/>
      <c r="CK34" s="390"/>
      <c r="CL34" s="390"/>
      <c r="CM34" s="390"/>
      <c r="CN34" s="390"/>
      <c r="CO34" s="390"/>
      <c r="CP34" s="390"/>
      <c r="CQ34" s="390"/>
      <c r="CR34" s="390"/>
      <c r="CS34" s="390"/>
      <c r="CT34" s="390"/>
      <c r="CU34" s="390"/>
      <c r="CV34" s="390"/>
      <c r="CW34" s="390"/>
      <c r="CX34" s="390"/>
      <c r="CY34" s="390"/>
      <c r="CZ34" s="390"/>
      <c r="DA34" s="390"/>
      <c r="DB34" s="390"/>
      <c r="DC34" s="390"/>
      <c r="DD34" s="390"/>
      <c r="DE34" s="390"/>
      <c r="DF34" s="390"/>
      <c r="DG34" s="390"/>
      <c r="DH34" s="390"/>
      <c r="DI34" s="390"/>
      <c r="DJ34" s="390"/>
      <c r="DK34" s="390"/>
      <c r="DL34" s="390"/>
      <c r="DM34" s="390"/>
      <c r="DN34" s="535">
        <f t="shared" ref="DN34" si="3">EF34</f>
        <v>24770</v>
      </c>
      <c r="DO34" s="390"/>
      <c r="DP34" s="390"/>
      <c r="DQ34" s="390"/>
      <c r="DR34" s="390"/>
      <c r="DS34" s="390"/>
      <c r="DT34" s="535"/>
      <c r="DU34" s="535"/>
      <c r="DV34" s="535"/>
      <c r="DW34" s="535"/>
      <c r="DX34" s="535"/>
      <c r="DY34" s="535"/>
      <c r="DZ34" s="535"/>
      <c r="EA34" s="535"/>
      <c r="EB34" s="535"/>
      <c r="EC34" s="535"/>
      <c r="ED34" s="535"/>
      <c r="EE34" s="535"/>
      <c r="EF34" s="535">
        <v>24770</v>
      </c>
      <c r="EG34" s="535"/>
      <c r="EH34" s="535"/>
      <c r="EI34" s="535"/>
      <c r="EJ34" s="535"/>
      <c r="EK34" s="535"/>
      <c r="EM34" s="551" t="s">
        <v>1089</v>
      </c>
      <c r="EN34" s="551"/>
      <c r="EO34" s="551"/>
      <c r="EP34" s="551"/>
      <c r="EQ34" s="551"/>
      <c r="ER34" s="551"/>
      <c r="ES34" s="551"/>
      <c r="ET34" s="551"/>
      <c r="EU34" s="551"/>
      <c r="EV34" s="551"/>
      <c r="EW34" s="551"/>
    </row>
    <row r="35" spans="1:153" s="43" customFormat="1" ht="42" customHeight="1" x14ac:dyDescent="0.2">
      <c r="A35" s="545" t="s">
        <v>747</v>
      </c>
      <c r="B35" s="546"/>
      <c r="C35" s="546"/>
      <c r="D35" s="546"/>
      <c r="E35" s="546"/>
      <c r="F35" s="546"/>
      <c r="G35" s="546"/>
      <c r="H35" s="546"/>
      <c r="I35" s="546"/>
      <c r="J35" s="546"/>
      <c r="K35" s="546"/>
      <c r="L35" s="546"/>
      <c r="M35" s="546"/>
      <c r="N35" s="547"/>
      <c r="O35" s="548" t="s">
        <v>748</v>
      </c>
      <c r="P35" s="549"/>
      <c r="Q35" s="549"/>
      <c r="R35" s="549"/>
      <c r="S35" s="549"/>
      <c r="T35" s="549"/>
      <c r="U35" s="549"/>
      <c r="V35" s="549"/>
      <c r="W35" s="549"/>
      <c r="X35" s="550" t="s">
        <v>583</v>
      </c>
      <c r="Y35" s="550"/>
      <c r="Z35" s="550"/>
      <c r="AA35" s="550"/>
      <c r="AB35" s="550"/>
      <c r="AC35" s="550" t="s">
        <v>760</v>
      </c>
      <c r="AD35" s="550" t="s">
        <v>760</v>
      </c>
      <c r="AE35" s="550" t="s">
        <v>760</v>
      </c>
      <c r="AF35" s="550" t="s">
        <v>760</v>
      </c>
      <c r="AG35" s="550" t="s">
        <v>760</v>
      </c>
      <c r="AH35" s="550" t="s">
        <v>760</v>
      </c>
      <c r="AI35" s="394" t="s">
        <v>731</v>
      </c>
      <c r="AJ35" s="394"/>
      <c r="AK35" s="394"/>
      <c r="AL35" s="394"/>
      <c r="AM35" s="394"/>
      <c r="AN35" s="394"/>
      <c r="AO35" s="394"/>
      <c r="AP35" s="264" t="s">
        <v>762</v>
      </c>
      <c r="AQ35" s="264"/>
      <c r="AR35" s="264"/>
      <c r="AS35" s="264"/>
      <c r="AT35" s="264"/>
      <c r="AU35" s="264" t="s">
        <v>668</v>
      </c>
      <c r="AV35" s="264"/>
      <c r="AW35" s="264"/>
      <c r="AX35" s="264"/>
      <c r="AY35" s="264"/>
      <c r="AZ35" s="568">
        <v>12299</v>
      </c>
      <c r="BA35" s="568"/>
      <c r="BB35" s="568"/>
      <c r="BC35" s="568"/>
      <c r="BD35" s="568"/>
      <c r="BE35" s="568"/>
      <c r="BF35" s="346">
        <f t="shared" si="0"/>
        <v>12299</v>
      </c>
      <c r="BG35" s="348"/>
      <c r="BH35" s="348"/>
      <c r="BI35" s="348"/>
      <c r="BJ35" s="348"/>
      <c r="BK35" s="348"/>
      <c r="BL35" s="346">
        <f t="shared" si="1"/>
        <v>12299</v>
      </c>
      <c r="BM35" s="348"/>
      <c r="BN35" s="348"/>
      <c r="BO35" s="348"/>
      <c r="BP35" s="348"/>
      <c r="BQ35" s="348"/>
      <c r="BR35" s="394"/>
      <c r="BS35" s="394"/>
      <c r="BT35" s="394"/>
      <c r="BU35" s="394"/>
      <c r="BV35" s="394"/>
      <c r="BW35" s="394"/>
      <c r="BX35" s="394"/>
      <c r="BY35" s="394"/>
      <c r="BZ35" s="394"/>
      <c r="CA35" s="394"/>
      <c r="CB35" s="394"/>
      <c r="CC35" s="394"/>
      <c r="CD35" s="394"/>
      <c r="CE35" s="394"/>
      <c r="CF35" s="394"/>
      <c r="CG35" s="394"/>
      <c r="CH35" s="394"/>
      <c r="CI35" s="394"/>
      <c r="CJ35" s="394"/>
      <c r="CK35" s="394"/>
      <c r="CL35" s="394"/>
      <c r="CM35" s="394"/>
      <c r="CN35" s="394"/>
      <c r="CO35" s="394"/>
      <c r="CP35" s="394"/>
      <c r="CQ35" s="394"/>
      <c r="CR35" s="394"/>
      <c r="CS35" s="394"/>
      <c r="CT35" s="394"/>
      <c r="CU35" s="394"/>
      <c r="CV35" s="394"/>
      <c r="CW35" s="394"/>
      <c r="CX35" s="394"/>
      <c r="CY35" s="394"/>
      <c r="CZ35" s="394"/>
      <c r="DA35" s="394"/>
      <c r="DB35" s="394"/>
      <c r="DC35" s="394"/>
      <c r="DD35" s="394"/>
      <c r="DE35" s="394"/>
      <c r="DF35" s="394"/>
      <c r="DG35" s="394"/>
      <c r="DH35" s="394"/>
      <c r="DI35" s="394"/>
      <c r="DJ35" s="394"/>
      <c r="DK35" s="394"/>
      <c r="DL35" s="394"/>
      <c r="DM35" s="394"/>
      <c r="DN35" s="535">
        <f t="shared" si="2"/>
        <v>147208</v>
      </c>
      <c r="DO35" s="390"/>
      <c r="DP35" s="390"/>
      <c r="DQ35" s="390"/>
      <c r="DR35" s="390"/>
      <c r="DS35" s="390"/>
      <c r="DT35" s="535"/>
      <c r="DU35" s="535"/>
      <c r="DV35" s="535"/>
      <c r="DW35" s="535"/>
      <c r="DX35" s="535"/>
      <c r="DY35" s="535"/>
      <c r="DZ35" s="568"/>
      <c r="EA35" s="568"/>
      <c r="EB35" s="568"/>
      <c r="EC35" s="568"/>
      <c r="ED35" s="568"/>
      <c r="EE35" s="568"/>
      <c r="EF35" s="568">
        <v>147208</v>
      </c>
      <c r="EG35" s="568"/>
      <c r="EH35" s="568"/>
      <c r="EI35" s="568"/>
      <c r="EJ35" s="568"/>
      <c r="EK35" s="568"/>
    </row>
    <row r="36" spans="1:153" s="21" customFormat="1" ht="41.25" customHeight="1" x14ac:dyDescent="0.2">
      <c r="A36" s="545" t="s">
        <v>749</v>
      </c>
      <c r="B36" s="546"/>
      <c r="C36" s="546"/>
      <c r="D36" s="546"/>
      <c r="E36" s="546"/>
      <c r="F36" s="546"/>
      <c r="G36" s="546"/>
      <c r="H36" s="546"/>
      <c r="I36" s="546"/>
      <c r="J36" s="546"/>
      <c r="K36" s="546"/>
      <c r="L36" s="546"/>
      <c r="M36" s="546"/>
      <c r="N36" s="547"/>
      <c r="O36" s="550" t="s">
        <v>750</v>
      </c>
      <c r="P36" s="550"/>
      <c r="Q36" s="550"/>
      <c r="R36" s="550"/>
      <c r="S36" s="550"/>
      <c r="T36" s="550"/>
      <c r="U36" s="550"/>
      <c r="V36" s="550"/>
      <c r="W36" s="548"/>
      <c r="X36" s="550" t="s">
        <v>583</v>
      </c>
      <c r="Y36" s="550"/>
      <c r="Z36" s="550"/>
      <c r="AA36" s="550"/>
      <c r="AB36" s="550"/>
      <c r="AC36" s="550" t="s">
        <v>761</v>
      </c>
      <c r="AD36" s="550" t="s">
        <v>761</v>
      </c>
      <c r="AE36" s="550" t="s">
        <v>761</v>
      </c>
      <c r="AF36" s="550" t="s">
        <v>761</v>
      </c>
      <c r="AG36" s="550" t="s">
        <v>761</v>
      </c>
      <c r="AH36" s="550" t="s">
        <v>761</v>
      </c>
      <c r="AI36" s="394" t="s">
        <v>731</v>
      </c>
      <c r="AJ36" s="394"/>
      <c r="AK36" s="394"/>
      <c r="AL36" s="394"/>
      <c r="AM36" s="394"/>
      <c r="AN36" s="394"/>
      <c r="AO36" s="394"/>
      <c r="AP36" s="264" t="s">
        <v>762</v>
      </c>
      <c r="AQ36" s="264"/>
      <c r="AR36" s="264"/>
      <c r="AS36" s="264"/>
      <c r="AT36" s="264"/>
      <c r="AU36" s="264" t="s">
        <v>669</v>
      </c>
      <c r="AV36" s="264"/>
      <c r="AW36" s="264"/>
      <c r="AX36" s="264"/>
      <c r="AY36" s="264"/>
      <c r="AZ36" s="535">
        <v>2725</v>
      </c>
      <c r="BA36" s="535"/>
      <c r="BB36" s="535"/>
      <c r="BC36" s="535"/>
      <c r="BD36" s="535"/>
      <c r="BE36" s="535"/>
      <c r="BF36" s="346">
        <f t="shared" si="0"/>
        <v>2725</v>
      </c>
      <c r="BG36" s="348"/>
      <c r="BH36" s="348"/>
      <c r="BI36" s="348"/>
      <c r="BJ36" s="348"/>
      <c r="BK36" s="348"/>
      <c r="BL36" s="346">
        <f t="shared" si="1"/>
        <v>2725</v>
      </c>
      <c r="BM36" s="348"/>
      <c r="BN36" s="348"/>
      <c r="BO36" s="348"/>
      <c r="BP36" s="348"/>
      <c r="BQ36" s="348"/>
      <c r="BR36" s="390"/>
      <c r="BS36" s="390"/>
      <c r="BT36" s="390"/>
      <c r="BU36" s="390"/>
      <c r="BV36" s="390"/>
      <c r="BW36" s="390"/>
      <c r="BX36" s="390"/>
      <c r="BY36" s="390"/>
      <c r="BZ36" s="390"/>
      <c r="CA36" s="390"/>
      <c r="CB36" s="390"/>
      <c r="CC36" s="390"/>
      <c r="CD36" s="390"/>
      <c r="CE36" s="390"/>
      <c r="CF36" s="390"/>
      <c r="CG36" s="390"/>
      <c r="CH36" s="390"/>
      <c r="CI36" s="390"/>
      <c r="CJ36" s="390"/>
      <c r="CK36" s="390"/>
      <c r="CL36" s="390"/>
      <c r="CM36" s="390"/>
      <c r="CN36" s="390"/>
      <c r="CO36" s="390"/>
      <c r="CP36" s="390"/>
      <c r="CQ36" s="390"/>
      <c r="CR36" s="390"/>
      <c r="CS36" s="390"/>
      <c r="CT36" s="390"/>
      <c r="CU36" s="390"/>
      <c r="CV36" s="390"/>
      <c r="CW36" s="390"/>
      <c r="CX36" s="390"/>
      <c r="CY36" s="390"/>
      <c r="CZ36" s="390"/>
      <c r="DA36" s="390"/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390"/>
      <c r="DN36" s="535">
        <f t="shared" si="2"/>
        <v>52985</v>
      </c>
      <c r="DO36" s="390"/>
      <c r="DP36" s="390"/>
      <c r="DQ36" s="390"/>
      <c r="DR36" s="390"/>
      <c r="DS36" s="390"/>
      <c r="DT36" s="535"/>
      <c r="DU36" s="535"/>
      <c r="DV36" s="535"/>
      <c r="DW36" s="535"/>
      <c r="DX36" s="535"/>
      <c r="DY36" s="535"/>
      <c r="DZ36" s="535"/>
      <c r="EA36" s="535"/>
      <c r="EB36" s="535"/>
      <c r="EC36" s="535"/>
      <c r="ED36" s="535"/>
      <c r="EE36" s="535"/>
      <c r="EF36" s="535">
        <v>52985</v>
      </c>
      <c r="EG36" s="535"/>
      <c r="EH36" s="535"/>
      <c r="EI36" s="535"/>
      <c r="EJ36" s="535"/>
      <c r="EK36" s="535"/>
    </row>
    <row r="37" spans="1:153" s="20" customFormat="1" ht="12.75" x14ac:dyDescent="0.2">
      <c r="A37" s="562"/>
      <c r="B37" s="562"/>
      <c r="C37" s="562"/>
      <c r="D37" s="562"/>
      <c r="E37" s="562"/>
      <c r="F37" s="562"/>
      <c r="G37" s="562"/>
      <c r="H37" s="562"/>
      <c r="I37" s="562"/>
      <c r="J37" s="562"/>
      <c r="K37" s="562"/>
      <c r="L37" s="562"/>
      <c r="M37" s="562"/>
      <c r="N37" s="562"/>
      <c r="O37" s="395"/>
      <c r="P37" s="395"/>
      <c r="Q37" s="395"/>
      <c r="R37" s="395"/>
      <c r="S37" s="395"/>
      <c r="T37" s="395"/>
      <c r="U37" s="395"/>
      <c r="V37" s="395"/>
      <c r="W37" s="395"/>
      <c r="X37" s="394"/>
      <c r="Y37" s="394"/>
      <c r="Z37" s="394"/>
      <c r="AA37" s="394"/>
      <c r="AB37" s="394"/>
      <c r="AC37" s="394"/>
      <c r="AD37" s="394"/>
      <c r="AE37" s="394"/>
      <c r="AF37" s="394"/>
      <c r="AG37" s="394"/>
      <c r="AH37" s="394"/>
      <c r="AI37" s="394"/>
      <c r="AJ37" s="394"/>
      <c r="AK37" s="394"/>
      <c r="AL37" s="394"/>
      <c r="AM37" s="394"/>
      <c r="AN37" s="394"/>
      <c r="AO37" s="394"/>
      <c r="AP37" s="563" t="s">
        <v>38</v>
      </c>
      <c r="AQ37" s="563"/>
      <c r="AR37" s="563"/>
      <c r="AS37" s="563"/>
      <c r="AT37" s="563"/>
      <c r="AU37" s="392"/>
      <c r="AV37" s="392"/>
      <c r="AW37" s="392"/>
      <c r="AX37" s="392"/>
      <c r="AY37" s="392"/>
      <c r="AZ37" s="535">
        <f>SUM(AZ27:AZ36)</f>
        <v>152778</v>
      </c>
      <c r="BA37" s="535"/>
      <c r="BB37" s="535"/>
      <c r="BC37" s="535"/>
      <c r="BD37" s="535"/>
      <c r="BE37" s="535"/>
      <c r="BF37" s="346">
        <f>SUM(BF27:BF36)</f>
        <v>152778</v>
      </c>
      <c r="BG37" s="348"/>
      <c r="BH37" s="348"/>
      <c r="BI37" s="348"/>
      <c r="BJ37" s="348"/>
      <c r="BK37" s="348"/>
      <c r="BL37" s="346">
        <f>SUM(BL27:BL36)</f>
        <v>152778</v>
      </c>
      <c r="BM37" s="348"/>
      <c r="BN37" s="348"/>
      <c r="BO37" s="348"/>
      <c r="BP37" s="348"/>
      <c r="BQ37" s="348"/>
      <c r="BR37" s="390"/>
      <c r="BS37" s="390"/>
      <c r="BT37" s="390"/>
      <c r="BU37" s="390"/>
      <c r="BV37" s="390"/>
      <c r="BW37" s="390"/>
      <c r="BX37" s="390"/>
      <c r="BY37" s="390"/>
      <c r="BZ37" s="390"/>
      <c r="CA37" s="390"/>
      <c r="CB37" s="390"/>
      <c r="CC37" s="390"/>
      <c r="CD37" s="390"/>
      <c r="CE37" s="390"/>
      <c r="CF37" s="390"/>
      <c r="CG37" s="390"/>
      <c r="CH37" s="390"/>
      <c r="CI37" s="390"/>
      <c r="CJ37" s="390"/>
      <c r="CK37" s="390"/>
      <c r="CL37" s="390"/>
      <c r="CM37" s="390"/>
      <c r="CN37" s="390"/>
      <c r="CO37" s="390"/>
      <c r="CP37" s="390"/>
      <c r="CQ37" s="390"/>
      <c r="CR37" s="390"/>
      <c r="CS37" s="390"/>
      <c r="CT37" s="390"/>
      <c r="CU37" s="390"/>
      <c r="CV37" s="390"/>
      <c r="CW37" s="390"/>
      <c r="CX37" s="390"/>
      <c r="CY37" s="390"/>
      <c r="CZ37" s="390"/>
      <c r="DA37" s="390"/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390"/>
      <c r="DN37" s="535">
        <f t="shared" si="2"/>
        <v>2557129</v>
      </c>
      <c r="DO37" s="390"/>
      <c r="DP37" s="390"/>
      <c r="DQ37" s="390"/>
      <c r="DR37" s="390"/>
      <c r="DS37" s="390"/>
      <c r="DT37" s="535"/>
      <c r="DU37" s="535"/>
      <c r="DV37" s="535"/>
      <c r="DW37" s="535"/>
      <c r="DX37" s="535"/>
      <c r="DY37" s="535"/>
      <c r="DZ37" s="535"/>
      <c r="EA37" s="535"/>
      <c r="EB37" s="535"/>
      <c r="EC37" s="535"/>
      <c r="ED37" s="535"/>
      <c r="EE37" s="535"/>
      <c r="EF37" s="535">
        <f>SUM(EF27:EK36)</f>
        <v>2557129</v>
      </c>
      <c r="EG37" s="535"/>
      <c r="EH37" s="535"/>
      <c r="EI37" s="535"/>
      <c r="EJ37" s="535"/>
      <c r="EK37" s="535"/>
    </row>
    <row r="38" spans="1:153" s="20" customFormat="1" ht="3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</row>
    <row r="39" spans="1:153" s="21" customForma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</row>
    <row r="40" spans="1:153" s="20" customFormat="1" ht="12.75" x14ac:dyDescent="0.2">
      <c r="A40" s="24" t="s">
        <v>45</v>
      </c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</row>
    <row r="41" spans="1:153" s="20" customFormat="1" ht="3" customHeight="1" x14ac:dyDescent="0.2">
      <c r="A41" s="24" t="s">
        <v>338</v>
      </c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</row>
    <row r="42" spans="1:153" s="21" customFormat="1" ht="12.75" x14ac:dyDescent="0.2">
      <c r="A42" s="24" t="s">
        <v>339</v>
      </c>
      <c r="M42" s="261" t="s">
        <v>585</v>
      </c>
      <c r="N42" s="261"/>
      <c r="O42" s="261"/>
      <c r="P42" s="261"/>
      <c r="Q42" s="261"/>
      <c r="R42" s="261"/>
      <c r="S42" s="261"/>
      <c r="T42" s="261"/>
      <c r="U42" s="261"/>
      <c r="V42" s="261"/>
      <c r="W42" s="261"/>
      <c r="X42" s="261"/>
      <c r="Y42" s="261"/>
      <c r="Z42" s="261"/>
      <c r="AA42" s="261"/>
      <c r="AB42" s="261"/>
      <c r="AC42" s="261"/>
      <c r="AD42" s="261"/>
      <c r="AE42" s="261"/>
      <c r="AF42" s="261"/>
      <c r="AG42" s="261"/>
      <c r="AH42" s="261"/>
      <c r="AI42" s="261"/>
      <c r="AJ42" s="261"/>
      <c r="AK42" s="261"/>
      <c r="AL42" s="261"/>
      <c r="AM42" s="261"/>
      <c r="AN42" s="261"/>
      <c r="AO42" s="261"/>
      <c r="AP42" s="261"/>
      <c r="AQ42" s="261"/>
      <c r="AR42" s="261"/>
      <c r="AS42" s="261"/>
      <c r="AT42" s="261"/>
      <c r="AW42" s="261"/>
      <c r="AX42" s="261"/>
      <c r="AY42" s="261"/>
      <c r="AZ42" s="261"/>
      <c r="BA42" s="261"/>
      <c r="BB42" s="261"/>
      <c r="BC42" s="261"/>
      <c r="BD42" s="261"/>
      <c r="BE42" s="261"/>
      <c r="BF42" s="261"/>
      <c r="BG42" s="261"/>
      <c r="BH42" s="261"/>
      <c r="BI42" s="261"/>
      <c r="BJ42" s="261"/>
      <c r="BK42" s="261"/>
      <c r="BL42" s="261"/>
      <c r="BM42" s="261"/>
      <c r="BN42" s="261"/>
      <c r="BO42" s="261"/>
      <c r="BP42" s="261"/>
      <c r="BQ42" s="261"/>
      <c r="BR42" s="261"/>
      <c r="BS42" s="261"/>
      <c r="BT42" s="261"/>
      <c r="BU42" s="261"/>
      <c r="BV42" s="261"/>
      <c r="BW42" s="261"/>
      <c r="BX42" s="261"/>
      <c r="BY42" s="261"/>
      <c r="BZ42" s="261"/>
      <c r="CA42" s="261"/>
      <c r="CB42" s="261"/>
      <c r="CC42" s="261"/>
      <c r="CD42" s="261"/>
      <c r="CG42" s="261" t="s">
        <v>586</v>
      </c>
      <c r="CH42" s="261"/>
      <c r="CI42" s="261"/>
      <c r="CJ42" s="261"/>
      <c r="CK42" s="261"/>
      <c r="CL42" s="261"/>
      <c r="CM42" s="261"/>
      <c r="CN42" s="261"/>
      <c r="CO42" s="261"/>
      <c r="CP42" s="261"/>
      <c r="CQ42" s="261"/>
      <c r="CR42" s="261"/>
      <c r="CS42" s="261"/>
      <c r="CT42" s="261"/>
      <c r="CU42" s="261"/>
      <c r="CV42" s="261"/>
      <c r="CW42" s="261"/>
      <c r="CX42" s="261"/>
      <c r="CY42" s="261"/>
      <c r="CZ42" s="261"/>
      <c r="DA42" s="261"/>
      <c r="DB42" s="261"/>
      <c r="DC42" s="261"/>
      <c r="DD42" s="261"/>
      <c r="DE42" s="261"/>
      <c r="DF42" s="261"/>
      <c r="DG42" s="261"/>
      <c r="DH42" s="261"/>
      <c r="DI42" s="261"/>
      <c r="DJ42" s="261"/>
      <c r="DK42" s="261"/>
      <c r="DL42" s="261"/>
      <c r="DM42" s="261"/>
      <c r="DN42" s="261"/>
    </row>
    <row r="43" spans="1:153" x14ac:dyDescent="0.25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79" t="s">
        <v>46</v>
      </c>
      <c r="N43" s="279"/>
      <c r="O43" s="279"/>
      <c r="P43" s="279"/>
      <c r="Q43" s="279"/>
      <c r="R43" s="279"/>
      <c r="S43" s="279"/>
      <c r="T43" s="279"/>
      <c r="U43" s="279"/>
      <c r="V43" s="279"/>
      <c r="W43" s="279"/>
      <c r="X43" s="279"/>
      <c r="Y43" s="279"/>
      <c r="Z43" s="279"/>
      <c r="AA43" s="279"/>
      <c r="AB43" s="279"/>
      <c r="AC43" s="279"/>
      <c r="AD43" s="279"/>
      <c r="AE43" s="279"/>
      <c r="AF43" s="279"/>
      <c r="AG43" s="279"/>
      <c r="AH43" s="279"/>
      <c r="AI43" s="279"/>
      <c r="AJ43" s="279"/>
      <c r="AK43" s="279"/>
      <c r="AL43" s="279"/>
      <c r="AM43" s="279"/>
      <c r="AN43" s="279"/>
      <c r="AO43" s="279"/>
      <c r="AP43" s="279"/>
      <c r="AQ43" s="279"/>
      <c r="AR43" s="279"/>
      <c r="AS43" s="279"/>
      <c r="AT43" s="279"/>
      <c r="AU43" s="20"/>
      <c r="AV43" s="20"/>
      <c r="AW43" s="279" t="s">
        <v>47</v>
      </c>
      <c r="AX43" s="279"/>
      <c r="AY43" s="279"/>
      <c r="AZ43" s="279"/>
      <c r="BA43" s="279"/>
      <c r="BB43" s="279"/>
      <c r="BC43" s="279"/>
      <c r="BD43" s="279"/>
      <c r="BE43" s="279"/>
      <c r="BF43" s="279"/>
      <c r="BG43" s="279"/>
      <c r="BH43" s="279"/>
      <c r="BI43" s="279"/>
      <c r="BJ43" s="279"/>
      <c r="BK43" s="279"/>
      <c r="BL43" s="279"/>
      <c r="BM43" s="279"/>
      <c r="BN43" s="279"/>
      <c r="BO43" s="279"/>
      <c r="BP43" s="279"/>
      <c r="BQ43" s="279"/>
      <c r="BR43" s="279"/>
      <c r="BS43" s="279"/>
      <c r="BT43" s="279"/>
      <c r="BU43" s="279"/>
      <c r="BV43" s="279"/>
      <c r="BW43" s="279"/>
      <c r="BX43" s="279"/>
      <c r="BY43" s="279"/>
      <c r="BZ43" s="279"/>
      <c r="CA43" s="279"/>
      <c r="CB43" s="279"/>
      <c r="CC43" s="279"/>
      <c r="CD43" s="279"/>
      <c r="CE43" s="20"/>
      <c r="CF43" s="20"/>
      <c r="CG43" s="279" t="s">
        <v>48</v>
      </c>
      <c r="CH43" s="279"/>
      <c r="CI43" s="279"/>
      <c r="CJ43" s="279"/>
      <c r="CK43" s="279"/>
      <c r="CL43" s="279"/>
      <c r="CM43" s="279"/>
      <c r="CN43" s="279"/>
      <c r="CO43" s="279"/>
      <c r="CP43" s="279"/>
      <c r="CQ43" s="279"/>
      <c r="CR43" s="279"/>
      <c r="CS43" s="279"/>
      <c r="CT43" s="279"/>
      <c r="CU43" s="279"/>
      <c r="CV43" s="279"/>
      <c r="CW43" s="279"/>
      <c r="CX43" s="279"/>
      <c r="CY43" s="279"/>
      <c r="CZ43" s="279"/>
      <c r="DA43" s="279"/>
      <c r="DB43" s="279"/>
      <c r="DC43" s="279"/>
      <c r="DD43" s="279"/>
      <c r="DE43" s="279"/>
      <c r="DF43" s="279"/>
      <c r="DG43" s="279"/>
      <c r="DH43" s="279"/>
      <c r="DI43" s="279"/>
      <c r="DJ43" s="279"/>
      <c r="DK43" s="279"/>
      <c r="DL43" s="279"/>
      <c r="DM43" s="279"/>
      <c r="DN43" s="279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</row>
    <row r="44" spans="1:153" x14ac:dyDescent="0.25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  <c r="BN44" s="20"/>
      <c r="BO44" s="20"/>
      <c r="BP44" s="20"/>
      <c r="BQ44" s="20"/>
      <c r="BR44" s="20"/>
      <c r="BS44" s="20"/>
      <c r="BT44" s="20"/>
      <c r="BU44" s="20"/>
      <c r="BV44" s="20"/>
      <c r="BW44" s="20"/>
      <c r="BX44" s="20"/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/>
      <c r="CX44" s="20"/>
      <c r="CY44" s="20"/>
      <c r="CZ44" s="20"/>
      <c r="DA44" s="20"/>
      <c r="DB44" s="20"/>
      <c r="DC44" s="20"/>
      <c r="DD44" s="20"/>
      <c r="DE44" s="20"/>
      <c r="DF44" s="20"/>
      <c r="DG44" s="20"/>
      <c r="DH44" s="20"/>
      <c r="DI44" s="20"/>
      <c r="DJ44" s="20"/>
      <c r="DK44" s="20"/>
      <c r="DL44" s="20"/>
      <c r="DM44" s="20"/>
      <c r="DN44" s="20"/>
      <c r="DO44" s="20"/>
      <c r="DP44" s="20"/>
      <c r="DQ44" s="20"/>
      <c r="DR44" s="20"/>
      <c r="DS44" s="20"/>
      <c r="DT44" s="20"/>
      <c r="DU44" s="20"/>
      <c r="DV44" s="20"/>
      <c r="DW44" s="20"/>
      <c r="DX44" s="20"/>
      <c r="DY44" s="20"/>
      <c r="DZ44" s="20"/>
      <c r="EA44" s="20"/>
      <c r="EB44" s="20"/>
      <c r="EC44" s="20"/>
      <c r="ED44" s="20"/>
      <c r="EE44" s="20"/>
      <c r="EF44" s="20"/>
      <c r="EG44" s="20"/>
      <c r="EH44" s="20"/>
      <c r="EI44" s="20"/>
      <c r="EJ44" s="20"/>
      <c r="EK44" s="20"/>
    </row>
    <row r="45" spans="1:153" x14ac:dyDescent="0.25">
      <c r="A45" s="24" t="s">
        <v>49</v>
      </c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61" t="s">
        <v>721</v>
      </c>
      <c r="N45" s="261"/>
      <c r="O45" s="261"/>
      <c r="P45" s="261"/>
      <c r="Q45" s="261"/>
      <c r="R45" s="261"/>
      <c r="S45" s="261"/>
      <c r="T45" s="261"/>
      <c r="U45" s="261"/>
      <c r="V45" s="261"/>
      <c r="W45" s="261"/>
      <c r="X45" s="261"/>
      <c r="Y45" s="261"/>
      <c r="Z45" s="261"/>
      <c r="AA45" s="261"/>
      <c r="AB45" s="261"/>
      <c r="AC45" s="261"/>
      <c r="AD45" s="261"/>
      <c r="AE45" s="261"/>
      <c r="AF45" s="261"/>
      <c r="AG45" s="261"/>
      <c r="AH45" s="261"/>
      <c r="AI45" s="261"/>
      <c r="AJ45" s="261"/>
      <c r="AK45" s="261"/>
      <c r="AL45" s="261"/>
      <c r="AM45" s="261"/>
      <c r="AN45" s="261"/>
      <c r="AO45" s="261"/>
      <c r="AP45" s="261"/>
      <c r="AQ45" s="261"/>
      <c r="AR45" s="261"/>
      <c r="AS45" s="261"/>
      <c r="AT45" s="261"/>
      <c r="AU45" s="21"/>
      <c r="AV45" s="21"/>
      <c r="AW45" s="261" t="s">
        <v>1056</v>
      </c>
      <c r="AX45" s="261"/>
      <c r="AY45" s="261"/>
      <c r="AZ45" s="261"/>
      <c r="BA45" s="261"/>
      <c r="BB45" s="261"/>
      <c r="BC45" s="261"/>
      <c r="BD45" s="261"/>
      <c r="BE45" s="261"/>
      <c r="BF45" s="261"/>
      <c r="BG45" s="261"/>
      <c r="BH45" s="261"/>
      <c r="BI45" s="261"/>
      <c r="BJ45" s="261"/>
      <c r="BK45" s="261"/>
      <c r="BL45" s="261"/>
      <c r="BM45" s="261"/>
      <c r="BN45" s="261"/>
      <c r="BO45" s="261"/>
      <c r="BP45" s="261"/>
      <c r="BQ45" s="261"/>
      <c r="BR45" s="261"/>
      <c r="BS45" s="261"/>
      <c r="BT45" s="261"/>
      <c r="BU45" s="261"/>
      <c r="BV45" s="261"/>
      <c r="BW45" s="261"/>
      <c r="BX45" s="261"/>
      <c r="BY45" s="261"/>
      <c r="BZ45" s="261"/>
      <c r="CA45" s="261"/>
      <c r="CB45" s="261"/>
      <c r="CC45" s="261"/>
      <c r="CD45" s="261"/>
      <c r="CE45" s="21"/>
      <c r="CF45" s="21"/>
      <c r="CG45" s="262" t="s">
        <v>587</v>
      </c>
      <c r="CH45" s="262"/>
      <c r="CI45" s="262"/>
      <c r="CJ45" s="262"/>
      <c r="CK45" s="262"/>
      <c r="CL45" s="262"/>
      <c r="CM45" s="262"/>
      <c r="CN45" s="262"/>
      <c r="CO45" s="262"/>
      <c r="CP45" s="262"/>
      <c r="CQ45" s="262"/>
      <c r="CR45" s="262"/>
      <c r="CS45" s="262"/>
      <c r="CT45" s="262"/>
      <c r="CU45" s="262"/>
      <c r="CV45" s="262"/>
      <c r="CW45" s="262"/>
      <c r="CX45" s="262"/>
      <c r="CY45" s="262"/>
      <c r="CZ45" s="262"/>
      <c r="DA45" s="262"/>
      <c r="DB45" s="262"/>
      <c r="DC45" s="262"/>
      <c r="DD45" s="262"/>
      <c r="DE45" s="262"/>
      <c r="DF45" s="262"/>
      <c r="DG45" s="262"/>
      <c r="DH45" s="262"/>
      <c r="DI45" s="262"/>
      <c r="DJ45" s="262"/>
      <c r="DK45" s="262"/>
      <c r="DL45" s="262"/>
      <c r="DM45" s="262"/>
      <c r="DN45" s="262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</row>
    <row r="46" spans="1:153" x14ac:dyDescent="0.25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79" t="s">
        <v>46</v>
      </c>
      <c r="N46" s="279"/>
      <c r="O46" s="279"/>
      <c r="P46" s="279"/>
      <c r="Q46" s="279"/>
      <c r="R46" s="279"/>
      <c r="S46" s="279"/>
      <c r="T46" s="279"/>
      <c r="U46" s="279"/>
      <c r="V46" s="279"/>
      <c r="W46" s="279"/>
      <c r="X46" s="279"/>
      <c r="Y46" s="279"/>
      <c r="Z46" s="279"/>
      <c r="AA46" s="279"/>
      <c r="AB46" s="279"/>
      <c r="AC46" s="279"/>
      <c r="AD46" s="279"/>
      <c r="AE46" s="279"/>
      <c r="AF46" s="279"/>
      <c r="AG46" s="279"/>
      <c r="AH46" s="279"/>
      <c r="AI46" s="279"/>
      <c r="AJ46" s="279"/>
      <c r="AK46" s="279"/>
      <c r="AL46" s="279"/>
      <c r="AM46" s="279"/>
      <c r="AN46" s="279"/>
      <c r="AO46" s="279"/>
      <c r="AP46" s="279"/>
      <c r="AQ46" s="279"/>
      <c r="AR46" s="279"/>
      <c r="AS46" s="279"/>
      <c r="AT46" s="279"/>
      <c r="AU46" s="20"/>
      <c r="AV46" s="20"/>
      <c r="AW46" s="279" t="s">
        <v>57</v>
      </c>
      <c r="AX46" s="279"/>
      <c r="AY46" s="279"/>
      <c r="AZ46" s="279"/>
      <c r="BA46" s="279"/>
      <c r="BB46" s="279"/>
      <c r="BC46" s="279"/>
      <c r="BD46" s="279"/>
      <c r="BE46" s="279"/>
      <c r="BF46" s="279"/>
      <c r="BG46" s="279"/>
      <c r="BH46" s="279"/>
      <c r="BI46" s="279"/>
      <c r="BJ46" s="279"/>
      <c r="BK46" s="279"/>
      <c r="BL46" s="279"/>
      <c r="BM46" s="279"/>
      <c r="BN46" s="279"/>
      <c r="BO46" s="279"/>
      <c r="BP46" s="279"/>
      <c r="BQ46" s="279"/>
      <c r="BR46" s="279"/>
      <c r="BS46" s="279"/>
      <c r="BT46" s="279"/>
      <c r="BU46" s="279"/>
      <c r="BV46" s="279"/>
      <c r="BW46" s="279"/>
      <c r="BX46" s="279"/>
      <c r="BY46" s="279"/>
      <c r="BZ46" s="279"/>
      <c r="CA46" s="279"/>
      <c r="CB46" s="279"/>
      <c r="CC46" s="279"/>
      <c r="CD46" s="279"/>
      <c r="CE46" s="20"/>
      <c r="CF46" s="20"/>
      <c r="CG46" s="279" t="s">
        <v>76</v>
      </c>
      <c r="CH46" s="279"/>
      <c r="CI46" s="279"/>
      <c r="CJ46" s="279"/>
      <c r="CK46" s="279"/>
      <c r="CL46" s="279"/>
      <c r="CM46" s="279"/>
      <c r="CN46" s="279"/>
      <c r="CO46" s="279"/>
      <c r="CP46" s="279"/>
      <c r="CQ46" s="279"/>
      <c r="CR46" s="279"/>
      <c r="CS46" s="279"/>
      <c r="CT46" s="279"/>
      <c r="CU46" s="279"/>
      <c r="CV46" s="279"/>
      <c r="CW46" s="279"/>
      <c r="CX46" s="279"/>
      <c r="CY46" s="279"/>
      <c r="CZ46" s="279"/>
      <c r="DA46" s="279"/>
      <c r="DB46" s="279"/>
      <c r="DC46" s="279"/>
      <c r="DD46" s="279"/>
      <c r="DE46" s="279"/>
      <c r="DF46" s="279"/>
      <c r="DG46" s="279"/>
      <c r="DH46" s="279"/>
      <c r="DI46" s="279"/>
      <c r="DJ46" s="279"/>
      <c r="DK46" s="279"/>
      <c r="DL46" s="279"/>
      <c r="DM46" s="279"/>
      <c r="DN46" s="279"/>
      <c r="DO46" s="20"/>
      <c r="DP46" s="20"/>
      <c r="DQ46" s="20"/>
      <c r="DR46" s="20"/>
      <c r="DS46" s="20"/>
      <c r="DT46" s="20"/>
      <c r="DU46" s="20"/>
      <c r="DV46" s="20"/>
      <c r="DW46" s="20"/>
      <c r="DX46" s="20"/>
      <c r="DY46" s="20"/>
      <c r="DZ46" s="20"/>
      <c r="EA46" s="20"/>
      <c r="EB46" s="20"/>
      <c r="EC46" s="20"/>
      <c r="ED46" s="20"/>
      <c r="EE46" s="20"/>
      <c r="EF46" s="20"/>
      <c r="EG46" s="20"/>
      <c r="EH46" s="20"/>
      <c r="EI46" s="20"/>
      <c r="EJ46" s="20"/>
      <c r="EK46" s="20"/>
    </row>
    <row r="47" spans="1:153" x14ac:dyDescent="0.25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20"/>
      <c r="BS47" s="20"/>
      <c r="BT47" s="20"/>
      <c r="BU47" s="20"/>
      <c r="BV47" s="20"/>
      <c r="BW47" s="20"/>
      <c r="BX47" s="20"/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0"/>
      <c r="CY47" s="20"/>
      <c r="CZ47" s="20"/>
      <c r="DA47" s="20"/>
      <c r="DB47" s="20"/>
      <c r="DC47" s="20"/>
      <c r="DD47" s="20"/>
      <c r="DE47" s="20"/>
      <c r="DF47" s="20"/>
      <c r="DG47" s="20"/>
      <c r="DH47" s="20"/>
      <c r="DI47" s="20"/>
      <c r="DJ47" s="20"/>
      <c r="DK47" s="20"/>
      <c r="DL47" s="20"/>
      <c r="DM47" s="20"/>
      <c r="DN47" s="20"/>
      <c r="DO47" s="20"/>
      <c r="DP47" s="20"/>
      <c r="DQ47" s="20"/>
      <c r="DR47" s="20"/>
      <c r="DS47" s="20"/>
      <c r="DT47" s="20"/>
      <c r="DU47" s="20"/>
      <c r="DV47" s="20"/>
      <c r="DW47" s="20"/>
      <c r="DX47" s="20"/>
      <c r="DY47" s="20"/>
      <c r="DZ47" s="20"/>
      <c r="EA47" s="20"/>
      <c r="EB47" s="20"/>
      <c r="EC47" s="20"/>
      <c r="ED47" s="20"/>
      <c r="EE47" s="20"/>
      <c r="EF47" s="20"/>
      <c r="EG47" s="20"/>
      <c r="EH47" s="20"/>
      <c r="EI47" s="20"/>
      <c r="EJ47" s="20"/>
      <c r="EK47" s="20"/>
    </row>
    <row r="48" spans="1:153" x14ac:dyDescent="0.25">
      <c r="A48" s="19" t="s">
        <v>51</v>
      </c>
      <c r="B48" s="262"/>
      <c r="C48" s="262"/>
      <c r="D48" s="262"/>
      <c r="E48" s="24" t="s">
        <v>52</v>
      </c>
      <c r="F48" s="21"/>
      <c r="G48" s="261"/>
      <c r="H48" s="261"/>
      <c r="I48" s="261"/>
      <c r="J48" s="261"/>
      <c r="K48" s="261"/>
      <c r="L48" s="261"/>
      <c r="M48" s="261"/>
      <c r="N48" s="261"/>
      <c r="O48" s="261"/>
      <c r="P48" s="261"/>
      <c r="Q48" s="261"/>
      <c r="R48" s="278">
        <v>20</v>
      </c>
      <c r="S48" s="278"/>
      <c r="T48" s="278"/>
      <c r="U48" s="280"/>
      <c r="V48" s="280"/>
      <c r="W48" s="280"/>
      <c r="X48" s="24" t="s">
        <v>10</v>
      </c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21"/>
      <c r="EA48" s="21"/>
      <c r="EB48" s="21"/>
      <c r="EC48" s="21"/>
      <c r="ED48" s="21"/>
      <c r="EE48" s="21"/>
      <c r="EF48" s="21"/>
      <c r="EG48" s="21"/>
      <c r="EH48" s="21"/>
      <c r="EI48" s="21"/>
      <c r="EJ48" s="21"/>
      <c r="EK48" s="21"/>
    </row>
  </sheetData>
  <mergeCells count="513">
    <mergeCell ref="DT35:DY35"/>
    <mergeCell ref="DZ35:EE35"/>
    <mergeCell ref="EF35:EK35"/>
    <mergeCell ref="A35:N35"/>
    <mergeCell ref="O35:W35"/>
    <mergeCell ref="X35:AB35"/>
    <mergeCell ref="AC35:AH35"/>
    <mergeCell ref="AI35:AO35"/>
    <mergeCell ref="AP35:AT35"/>
    <mergeCell ref="AU35:AY35"/>
    <mergeCell ref="AZ35:BE35"/>
    <mergeCell ref="BF35:BK35"/>
    <mergeCell ref="BL35:BQ35"/>
    <mergeCell ref="BR35:BW35"/>
    <mergeCell ref="BX35:CC35"/>
    <mergeCell ref="CD35:CI35"/>
    <mergeCell ref="CJ35:CO35"/>
    <mergeCell ref="CP35:CU35"/>
    <mergeCell ref="CV35:DA35"/>
    <mergeCell ref="DB35:DG35"/>
    <mergeCell ref="EF32:EK32"/>
    <mergeCell ref="DB32:DG32"/>
    <mergeCell ref="DH32:DM32"/>
    <mergeCell ref="DN32:DS32"/>
    <mergeCell ref="DT32:DY32"/>
    <mergeCell ref="DZ32:EE32"/>
    <mergeCell ref="DH30:DM30"/>
    <mergeCell ref="DN30:DS30"/>
    <mergeCell ref="DT30:DY30"/>
    <mergeCell ref="DZ30:EE30"/>
    <mergeCell ref="EF30:EK30"/>
    <mergeCell ref="DN31:DS31"/>
    <mergeCell ref="DB30:DG30"/>
    <mergeCell ref="DH29:DM29"/>
    <mergeCell ref="DN29:DS29"/>
    <mergeCell ref="DT29:DY29"/>
    <mergeCell ref="DZ29:EE29"/>
    <mergeCell ref="EF29:EK29"/>
    <mergeCell ref="CV28:DA28"/>
    <mergeCell ref="DB28:DG28"/>
    <mergeCell ref="DH28:DM28"/>
    <mergeCell ref="DN28:DS28"/>
    <mergeCell ref="DT28:DY28"/>
    <mergeCell ref="DZ28:EE28"/>
    <mergeCell ref="EF28:EK28"/>
    <mergeCell ref="CV29:DA29"/>
    <mergeCell ref="DB29:DG29"/>
    <mergeCell ref="A29:N29"/>
    <mergeCell ref="O29:W29"/>
    <mergeCell ref="X29:AB29"/>
    <mergeCell ref="AC29:AH29"/>
    <mergeCell ref="AI29:AO29"/>
    <mergeCell ref="AP29:AT29"/>
    <mergeCell ref="AU29:AY29"/>
    <mergeCell ref="AZ29:BE29"/>
    <mergeCell ref="BF29:BK29"/>
    <mergeCell ref="O28:W28"/>
    <mergeCell ref="X28:AB28"/>
    <mergeCell ref="AC28:AH28"/>
    <mergeCell ref="AI28:AO28"/>
    <mergeCell ref="AP28:AT28"/>
    <mergeCell ref="AU28:AY28"/>
    <mergeCell ref="AZ28:BE28"/>
    <mergeCell ref="BF28:BK28"/>
    <mergeCell ref="BL28:BQ28"/>
    <mergeCell ref="CV27:DA27"/>
    <mergeCell ref="DB27:DG27"/>
    <mergeCell ref="DH27:DM27"/>
    <mergeCell ref="A27:N27"/>
    <mergeCell ref="O27:W27"/>
    <mergeCell ref="X27:AB27"/>
    <mergeCell ref="AC27:AH27"/>
    <mergeCell ref="AI27:AO27"/>
    <mergeCell ref="AP27:AT27"/>
    <mergeCell ref="AU27:AY27"/>
    <mergeCell ref="AZ27:BE27"/>
    <mergeCell ref="BF27:BK27"/>
    <mergeCell ref="BX27:CC27"/>
    <mergeCell ref="CD27:CI27"/>
    <mergeCell ref="CJ27:CO27"/>
    <mergeCell ref="CP27:CU27"/>
    <mergeCell ref="BL27:BQ27"/>
    <mergeCell ref="DN27:DS27"/>
    <mergeCell ref="DT27:DY27"/>
    <mergeCell ref="DZ27:EE27"/>
    <mergeCell ref="EF27:EK27"/>
    <mergeCell ref="A28:N28"/>
    <mergeCell ref="DT31:DY31"/>
    <mergeCell ref="DZ31:EE31"/>
    <mergeCell ref="EF31:EK31"/>
    <mergeCell ref="A32:N32"/>
    <mergeCell ref="O32:W32"/>
    <mergeCell ref="X32:AB32"/>
    <mergeCell ref="AC32:AH32"/>
    <mergeCell ref="AI32:AO32"/>
    <mergeCell ref="AP32:AT32"/>
    <mergeCell ref="AU32:AY32"/>
    <mergeCell ref="AZ32:BE32"/>
    <mergeCell ref="BF32:BK32"/>
    <mergeCell ref="BL32:BQ32"/>
    <mergeCell ref="BR32:BW32"/>
    <mergeCell ref="BX32:CC32"/>
    <mergeCell ref="CD32:CI32"/>
    <mergeCell ref="CJ32:CO32"/>
    <mergeCell ref="CP32:CU32"/>
    <mergeCell ref="CV32:DA32"/>
    <mergeCell ref="BR31:BW31"/>
    <mergeCell ref="BX31:CC31"/>
    <mergeCell ref="CD31:CI31"/>
    <mergeCell ref="CJ31:CO31"/>
    <mergeCell ref="CP31:CU31"/>
    <mergeCell ref="CV31:DA31"/>
    <mergeCell ref="DB31:DG31"/>
    <mergeCell ref="DH31:DM31"/>
    <mergeCell ref="A31:N31"/>
    <mergeCell ref="O31:W31"/>
    <mergeCell ref="X31:AB31"/>
    <mergeCell ref="AC31:AH31"/>
    <mergeCell ref="AI31:AO31"/>
    <mergeCell ref="AP31:AT31"/>
    <mergeCell ref="AU31:AY31"/>
    <mergeCell ref="AZ31:BE31"/>
    <mergeCell ref="BF31:BK31"/>
    <mergeCell ref="BL31:BQ31"/>
    <mergeCell ref="A30:N30"/>
    <mergeCell ref="O30:W30"/>
    <mergeCell ref="X30:AB30"/>
    <mergeCell ref="AC30:AH30"/>
    <mergeCell ref="AI30:AO30"/>
    <mergeCell ref="AP30:AT30"/>
    <mergeCell ref="AU30:AY30"/>
    <mergeCell ref="AZ30:BE30"/>
    <mergeCell ref="BF30:BK30"/>
    <mergeCell ref="DW6:EK6"/>
    <mergeCell ref="DW7:EK7"/>
    <mergeCell ref="Z8:DE8"/>
    <mergeCell ref="DW8:EK8"/>
    <mergeCell ref="DW9:EK10"/>
    <mergeCell ref="Z10:DE10"/>
    <mergeCell ref="BF15:CC15"/>
    <mergeCell ref="BF16:CC16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BF17:BK17"/>
    <mergeCell ref="CD17:CI17"/>
    <mergeCell ref="CJ17:CO17"/>
    <mergeCell ref="AU19:AY19"/>
    <mergeCell ref="DT17:EK17"/>
    <mergeCell ref="A1:EK1"/>
    <mergeCell ref="A2:EK2"/>
    <mergeCell ref="DW4:EK4"/>
    <mergeCell ref="DW5:EK5"/>
    <mergeCell ref="BM4:BW4"/>
    <mergeCell ref="BX4:BZ4"/>
    <mergeCell ref="CA4:CC4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EF26:EK26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3:EK23"/>
    <mergeCell ref="CV33:DA33"/>
    <mergeCell ref="DB33:DG33"/>
    <mergeCell ref="DH33:DM33"/>
    <mergeCell ref="DN33:DS33"/>
    <mergeCell ref="DT33:DY33"/>
    <mergeCell ref="DZ33:EE33"/>
    <mergeCell ref="BF23:BK23"/>
    <mergeCell ref="BL23:BQ23"/>
    <mergeCell ref="BR23:BW23"/>
    <mergeCell ref="CJ33:CO33"/>
    <mergeCell ref="CP33:CU33"/>
    <mergeCell ref="DB26:DG26"/>
    <mergeCell ref="DH26:DM26"/>
    <mergeCell ref="DN26:DS26"/>
    <mergeCell ref="DT26:DY26"/>
    <mergeCell ref="DZ26:EE26"/>
    <mergeCell ref="BL30:BQ30"/>
    <mergeCell ref="BR30:BW30"/>
    <mergeCell ref="BX30:CC30"/>
    <mergeCell ref="CD30:CI30"/>
    <mergeCell ref="CJ30:CO30"/>
    <mergeCell ref="CP30:CU30"/>
    <mergeCell ref="CV30:DA30"/>
    <mergeCell ref="BR27:BW27"/>
    <mergeCell ref="BL29:BQ29"/>
    <mergeCell ref="BR29:BW29"/>
    <mergeCell ref="BX29:CC29"/>
    <mergeCell ref="CD29:CI29"/>
    <mergeCell ref="CJ29:CO29"/>
    <mergeCell ref="CP29:CU29"/>
    <mergeCell ref="A14:N14"/>
    <mergeCell ref="O14:W14"/>
    <mergeCell ref="X14:AB14"/>
    <mergeCell ref="AC14:AH14"/>
    <mergeCell ref="A16:N16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I17:AO17"/>
    <mergeCell ref="AP17:AT17"/>
    <mergeCell ref="AZ17:BE17"/>
    <mergeCell ref="AU18:AY18"/>
    <mergeCell ref="AZ18:BE18"/>
    <mergeCell ref="AU17:AY17"/>
    <mergeCell ref="A17:N17"/>
    <mergeCell ref="O17:W17"/>
    <mergeCell ref="X17:AB17"/>
    <mergeCell ref="AC17:AH17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AP18:AT18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DT20:DY20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EF33:EK33"/>
    <mergeCell ref="BX33:CC33"/>
    <mergeCell ref="CD33:CI33"/>
    <mergeCell ref="AU33:AY33"/>
    <mergeCell ref="AZ33:BE33"/>
    <mergeCell ref="BF33:BK33"/>
    <mergeCell ref="AI26:AO26"/>
    <mergeCell ref="AP26:AT26"/>
    <mergeCell ref="AZ26:BE26"/>
    <mergeCell ref="BF26:BK26"/>
    <mergeCell ref="BL26:BQ26"/>
    <mergeCell ref="BR26:BW26"/>
    <mergeCell ref="BL33:BQ33"/>
    <mergeCell ref="BR33:BW33"/>
    <mergeCell ref="CD26:CI26"/>
    <mergeCell ref="CJ26:CO26"/>
    <mergeCell ref="CP26:CU26"/>
    <mergeCell ref="AU26:AY26"/>
    <mergeCell ref="BR28:BW28"/>
    <mergeCell ref="BX28:CC28"/>
    <mergeCell ref="CD28:CI28"/>
    <mergeCell ref="CJ28:CO28"/>
    <mergeCell ref="CP28:CU28"/>
    <mergeCell ref="A36:N36"/>
    <mergeCell ref="O36:W36"/>
    <mergeCell ref="X36:AB36"/>
    <mergeCell ref="AC36:AH36"/>
    <mergeCell ref="AI36:AO36"/>
    <mergeCell ref="AP36:AT36"/>
    <mergeCell ref="DH35:DM35"/>
    <mergeCell ref="DN35:DS35"/>
    <mergeCell ref="A33:N33"/>
    <mergeCell ref="O33:W33"/>
    <mergeCell ref="X33:AB33"/>
    <mergeCell ref="AC33:AH33"/>
    <mergeCell ref="AI33:AO33"/>
    <mergeCell ref="AP33:AT33"/>
    <mergeCell ref="AC34:AH34"/>
    <mergeCell ref="AI34:AO34"/>
    <mergeCell ref="AP34:AT34"/>
    <mergeCell ref="CD34:CI34"/>
    <mergeCell ref="CJ34:CO34"/>
    <mergeCell ref="CP34:CU34"/>
    <mergeCell ref="CV34:DA34"/>
    <mergeCell ref="DB34:DG34"/>
    <mergeCell ref="DH34:DM34"/>
    <mergeCell ref="DN34:DS34"/>
    <mergeCell ref="DZ37:EE37"/>
    <mergeCell ref="EF37:EK37"/>
    <mergeCell ref="AI37:AO37"/>
    <mergeCell ref="AP37:AT37"/>
    <mergeCell ref="AZ37:BE37"/>
    <mergeCell ref="BF37:BK37"/>
    <mergeCell ref="BL37:BQ37"/>
    <mergeCell ref="BR37:BW37"/>
    <mergeCell ref="CV36:DA36"/>
    <mergeCell ref="DB36:DG36"/>
    <mergeCell ref="DH36:DM36"/>
    <mergeCell ref="DN36:DS36"/>
    <mergeCell ref="DT36:DY36"/>
    <mergeCell ref="DZ36:EE36"/>
    <mergeCell ref="EF36:EK36"/>
    <mergeCell ref="BX36:CC36"/>
    <mergeCell ref="CD36:CI36"/>
    <mergeCell ref="CJ36:CO36"/>
    <mergeCell ref="CP36:CU36"/>
    <mergeCell ref="AU36:AY36"/>
    <mergeCell ref="AZ36:BE36"/>
    <mergeCell ref="BF36:BK36"/>
    <mergeCell ref="BL36:BQ36"/>
    <mergeCell ref="BR36:BW36"/>
    <mergeCell ref="AW42:CD42"/>
    <mergeCell ref="CG42:DN42"/>
    <mergeCell ref="M43:AT43"/>
    <mergeCell ref="AW43:CD43"/>
    <mergeCell ref="CG43:DN43"/>
    <mergeCell ref="DB37:DG37"/>
    <mergeCell ref="DH37:DM37"/>
    <mergeCell ref="DN37:DS37"/>
    <mergeCell ref="DT37:DY37"/>
    <mergeCell ref="CD37:CI37"/>
    <mergeCell ref="CJ37:CO37"/>
    <mergeCell ref="CP37:CU37"/>
    <mergeCell ref="CV37:DA37"/>
    <mergeCell ref="BX37:CC37"/>
    <mergeCell ref="AU37:AY37"/>
    <mergeCell ref="A37:N37"/>
    <mergeCell ref="O37:W37"/>
    <mergeCell ref="X37:AB37"/>
    <mergeCell ref="AC37:AH37"/>
    <mergeCell ref="B48:D48"/>
    <mergeCell ref="G48:Q48"/>
    <mergeCell ref="R48:T48"/>
    <mergeCell ref="U48:W48"/>
    <mergeCell ref="AI14:AT14"/>
    <mergeCell ref="BF14:CC14"/>
    <mergeCell ref="AI15:AT15"/>
    <mergeCell ref="AI16:AT16"/>
    <mergeCell ref="BL17:CC17"/>
    <mergeCell ref="BL18:BW18"/>
    <mergeCell ref="M45:AT45"/>
    <mergeCell ref="AW45:CD45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CG45:DN45"/>
    <mergeCell ref="M46:AT46"/>
    <mergeCell ref="AW46:CD46"/>
    <mergeCell ref="CG46:DN46"/>
    <mergeCell ref="M42:AT42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CJ21:CO21"/>
    <mergeCell ref="EM34:EW34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  <mergeCell ref="DZ34:EE34"/>
    <mergeCell ref="EF34:EK34"/>
    <mergeCell ref="DT34:DY34"/>
    <mergeCell ref="A34:N34"/>
    <mergeCell ref="O34:W34"/>
    <mergeCell ref="X34:AB34"/>
    <mergeCell ref="AU34:AY34"/>
    <mergeCell ref="AZ34:BE34"/>
    <mergeCell ref="BF34:BK34"/>
    <mergeCell ref="BL34:BQ34"/>
    <mergeCell ref="BR34:BW34"/>
    <mergeCell ref="BX34:CC34"/>
  </mergeCells>
  <pageMargins left="0.59055118110236227" right="0.39370078740157483" top="0.78740157480314965" bottom="0.39370078740157483" header="0.27559055118110237" footer="0.27559055118110237"/>
  <pageSetup paperSize="8" scale="50" fitToHeight="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EK75"/>
  <sheetViews>
    <sheetView topLeftCell="A55" workbookViewId="0">
      <selection activeCell="CL70" sqref="CL70"/>
    </sheetView>
  </sheetViews>
  <sheetFormatPr defaultColWidth="1.42578125" defaultRowHeight="15.75" x14ac:dyDescent="0.25"/>
  <cols>
    <col min="1" max="60" width="1.42578125" style="1"/>
    <col min="61" max="74" width="1.42578125" style="117"/>
    <col min="75" max="85" width="1.42578125" style="1"/>
    <col min="86" max="86" width="4.5703125" style="117" customWidth="1"/>
    <col min="87" max="95" width="1.42578125" style="117"/>
    <col min="96" max="16384" width="1.42578125" style="1"/>
  </cols>
  <sheetData>
    <row r="1" spans="1:141" x14ac:dyDescent="0.25">
      <c r="A1" s="281" t="s">
        <v>269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281"/>
      <c r="AN1" s="281"/>
      <c r="AO1" s="281"/>
      <c r="AP1" s="281"/>
      <c r="AQ1" s="281"/>
      <c r="AR1" s="281"/>
      <c r="AS1" s="281"/>
      <c r="AT1" s="281"/>
      <c r="AU1" s="281"/>
      <c r="AV1" s="281"/>
      <c r="AW1" s="281"/>
      <c r="AX1" s="281"/>
      <c r="AY1" s="281"/>
      <c r="AZ1" s="281"/>
      <c r="BA1" s="281"/>
      <c r="BB1" s="281"/>
      <c r="BC1" s="281"/>
      <c r="BD1" s="281"/>
      <c r="BE1" s="281"/>
      <c r="BF1" s="281"/>
      <c r="BG1" s="281"/>
      <c r="BH1" s="281"/>
      <c r="BI1" s="281"/>
      <c r="BJ1" s="281"/>
      <c r="BK1" s="281"/>
      <c r="BL1" s="281"/>
      <c r="BM1" s="281"/>
      <c r="BN1" s="281"/>
      <c r="BO1" s="281"/>
      <c r="BP1" s="281"/>
      <c r="BQ1" s="281"/>
      <c r="BR1" s="281"/>
      <c r="BS1" s="281"/>
      <c r="BT1" s="281"/>
      <c r="BU1" s="281"/>
      <c r="BV1" s="281"/>
      <c r="BW1" s="281"/>
      <c r="BX1" s="281"/>
      <c r="BY1" s="281"/>
      <c r="BZ1" s="281"/>
      <c r="CA1" s="281"/>
      <c r="CB1" s="281"/>
      <c r="CC1" s="281"/>
      <c r="CD1" s="281"/>
      <c r="CE1" s="281"/>
      <c r="CF1" s="281"/>
      <c r="CG1" s="281"/>
      <c r="CH1" s="281"/>
      <c r="CI1" s="281"/>
      <c r="CJ1" s="281"/>
      <c r="CK1" s="281"/>
      <c r="CL1" s="281"/>
      <c r="CM1" s="281"/>
      <c r="CN1" s="281"/>
      <c r="CO1" s="281"/>
      <c r="CP1" s="281"/>
      <c r="CQ1" s="281"/>
      <c r="CR1" s="281"/>
      <c r="CS1" s="281"/>
      <c r="CT1" s="281"/>
      <c r="CU1" s="281"/>
      <c r="CV1" s="281"/>
      <c r="CW1" s="281"/>
      <c r="CX1" s="281"/>
      <c r="CY1" s="281"/>
      <c r="CZ1" s="281"/>
      <c r="DA1" s="281"/>
      <c r="DB1" s="281"/>
      <c r="DC1" s="281"/>
      <c r="DD1" s="281"/>
      <c r="DE1" s="281"/>
      <c r="DF1" s="281"/>
      <c r="DG1" s="281"/>
      <c r="DH1" s="281"/>
      <c r="DI1" s="281"/>
      <c r="DJ1" s="281"/>
      <c r="DK1" s="281"/>
      <c r="DL1" s="281"/>
      <c r="DM1" s="281"/>
      <c r="DN1" s="281"/>
      <c r="DO1" s="281"/>
      <c r="DP1" s="281"/>
      <c r="DQ1" s="281"/>
      <c r="DR1" s="281"/>
      <c r="DS1" s="281"/>
      <c r="DT1" s="281"/>
      <c r="DU1" s="281"/>
      <c r="DV1" s="281"/>
      <c r="DW1" s="281"/>
      <c r="DX1" s="281"/>
      <c r="DY1" s="281"/>
      <c r="DZ1" s="281"/>
      <c r="EA1" s="281"/>
      <c r="EB1" s="281"/>
      <c r="EC1" s="281"/>
      <c r="ED1" s="281"/>
      <c r="EE1" s="281"/>
      <c r="EF1" s="281"/>
      <c r="EG1" s="281"/>
      <c r="EH1" s="281"/>
      <c r="EI1" s="281"/>
      <c r="EJ1" s="281"/>
      <c r="EK1" s="281"/>
    </row>
    <row r="2" spans="1:141" ht="15.75" customHeight="1" x14ac:dyDescent="0.25">
      <c r="A2" s="281" t="s">
        <v>270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  <c r="Y2" s="281"/>
      <c r="Z2" s="281"/>
      <c r="AA2" s="281"/>
      <c r="AB2" s="281"/>
      <c r="AC2" s="281"/>
      <c r="AD2" s="281"/>
      <c r="AE2" s="281"/>
      <c r="AF2" s="281"/>
      <c r="AG2" s="281"/>
      <c r="AH2" s="281"/>
      <c r="AI2" s="281"/>
      <c r="AJ2" s="281"/>
      <c r="AK2" s="281"/>
      <c r="AL2" s="281"/>
      <c r="AM2" s="281"/>
      <c r="AN2" s="281"/>
      <c r="AO2" s="281"/>
      <c r="AP2" s="281"/>
      <c r="AQ2" s="281"/>
      <c r="AR2" s="281"/>
      <c r="AS2" s="281"/>
      <c r="AT2" s="281"/>
      <c r="AU2" s="281"/>
      <c r="AV2" s="281"/>
      <c r="AW2" s="281"/>
      <c r="AX2" s="281"/>
      <c r="AY2" s="281"/>
      <c r="AZ2" s="281"/>
      <c r="BA2" s="281"/>
      <c r="BB2" s="281"/>
      <c r="BC2" s="281"/>
      <c r="BD2" s="281"/>
      <c r="BE2" s="281"/>
      <c r="BF2" s="281"/>
      <c r="BG2" s="281"/>
      <c r="BH2" s="281"/>
      <c r="BI2" s="281"/>
      <c r="BJ2" s="281"/>
      <c r="BK2" s="281"/>
      <c r="BL2" s="281"/>
      <c r="BM2" s="281"/>
      <c r="BN2" s="281"/>
      <c r="BO2" s="281"/>
      <c r="BP2" s="281"/>
      <c r="BQ2" s="281"/>
      <c r="BR2" s="281"/>
      <c r="BS2" s="281"/>
      <c r="BT2" s="281"/>
      <c r="BU2" s="281"/>
      <c r="BV2" s="281"/>
      <c r="BW2" s="281"/>
      <c r="BX2" s="281"/>
      <c r="BY2" s="281"/>
      <c r="BZ2" s="281"/>
      <c r="CA2" s="281"/>
      <c r="CB2" s="281"/>
      <c r="CC2" s="281"/>
      <c r="CD2" s="281"/>
      <c r="CE2" s="281"/>
      <c r="CF2" s="281"/>
      <c r="CG2" s="281"/>
      <c r="CH2" s="281"/>
      <c r="CI2" s="281"/>
      <c r="CJ2" s="281"/>
      <c r="CK2" s="281"/>
      <c r="CL2" s="281"/>
      <c r="CM2" s="281"/>
      <c r="CN2" s="281"/>
      <c r="CO2" s="281"/>
      <c r="CP2" s="281"/>
      <c r="CQ2" s="281"/>
      <c r="CR2" s="281"/>
      <c r="CS2" s="281"/>
      <c r="CT2" s="281"/>
      <c r="CU2" s="281"/>
      <c r="CV2" s="281"/>
      <c r="CW2" s="281"/>
      <c r="CX2" s="281"/>
      <c r="CY2" s="281"/>
      <c r="CZ2" s="281"/>
      <c r="DA2" s="281"/>
      <c r="DB2" s="281"/>
      <c r="DC2" s="281"/>
      <c r="DD2" s="281"/>
      <c r="DE2" s="281"/>
      <c r="DF2" s="281"/>
      <c r="DG2" s="281"/>
      <c r="DH2" s="281"/>
      <c r="DI2" s="281"/>
      <c r="DJ2" s="281"/>
      <c r="DK2" s="281"/>
      <c r="DL2" s="281"/>
      <c r="DM2" s="281"/>
      <c r="DN2" s="281"/>
      <c r="DO2" s="281"/>
      <c r="DP2" s="281"/>
      <c r="DQ2" s="281"/>
      <c r="DR2" s="281"/>
      <c r="DS2" s="281"/>
      <c r="DT2" s="281"/>
      <c r="DU2" s="281"/>
      <c r="DV2" s="281"/>
      <c r="DW2" s="281"/>
      <c r="DX2" s="281"/>
      <c r="DY2" s="281"/>
      <c r="DZ2" s="281"/>
      <c r="EA2" s="281"/>
      <c r="EB2" s="281"/>
      <c r="EC2" s="281"/>
      <c r="ED2" s="281"/>
      <c r="EE2" s="281"/>
      <c r="EF2" s="281"/>
      <c r="EG2" s="281"/>
      <c r="EH2" s="281"/>
      <c r="EI2" s="281"/>
      <c r="EJ2" s="281"/>
      <c r="EK2" s="281"/>
    </row>
    <row r="3" spans="1:141" ht="15.75" customHeight="1" x14ac:dyDescent="0.25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  <c r="AM3" s="108"/>
      <c r="AN3" s="108"/>
      <c r="AO3" s="108"/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50"/>
      <c r="BJ3" s="150"/>
      <c r="BK3" s="150"/>
      <c r="BL3" s="150"/>
      <c r="BM3" s="150"/>
      <c r="BN3" s="150"/>
      <c r="BO3" s="150"/>
      <c r="BP3" s="150"/>
      <c r="BQ3" s="150"/>
      <c r="BR3" s="150"/>
      <c r="BS3" s="150"/>
      <c r="BT3" s="150"/>
      <c r="BU3" s="150"/>
      <c r="BV3" s="150"/>
      <c r="BW3" s="108"/>
      <c r="BX3" s="108"/>
      <c r="BY3" s="108"/>
      <c r="BZ3" s="108"/>
      <c r="CA3" s="108"/>
      <c r="CB3" s="108"/>
      <c r="CC3" s="108"/>
      <c r="CD3" s="108"/>
      <c r="CE3" s="108"/>
      <c r="CF3" s="108"/>
      <c r="CG3" s="108"/>
      <c r="CH3" s="150"/>
      <c r="CI3" s="150"/>
      <c r="CJ3" s="150"/>
      <c r="CK3" s="150"/>
      <c r="CL3" s="150"/>
      <c r="CM3" s="150"/>
      <c r="CN3" s="150"/>
      <c r="CO3" s="150"/>
      <c r="CP3" s="150"/>
      <c r="CQ3" s="150"/>
      <c r="CR3" s="108"/>
      <c r="CS3" s="108"/>
      <c r="CT3" s="108"/>
      <c r="CU3" s="108"/>
      <c r="CV3" s="108"/>
      <c r="CW3" s="108"/>
      <c r="CX3" s="108"/>
      <c r="CY3" s="108"/>
      <c r="CZ3" s="108"/>
      <c r="DA3" s="108"/>
      <c r="DB3" s="108"/>
      <c r="DC3" s="108"/>
      <c r="DD3" s="108"/>
      <c r="DE3" s="108"/>
      <c r="DF3" s="108"/>
      <c r="DG3" s="108"/>
      <c r="DH3" s="108"/>
      <c r="DI3" s="108"/>
      <c r="DJ3" s="108"/>
      <c r="DK3" s="108"/>
      <c r="DL3" s="108"/>
      <c r="DM3" s="108"/>
      <c r="DN3" s="108"/>
      <c r="DO3" s="108"/>
      <c r="DP3" s="108"/>
      <c r="DQ3" s="108"/>
      <c r="DR3" s="108"/>
      <c r="DS3" s="108"/>
      <c r="DT3" s="108"/>
      <c r="DU3" s="108"/>
      <c r="DV3" s="108"/>
      <c r="DW3" s="108"/>
      <c r="DX3" s="108"/>
      <c r="DY3" s="108"/>
      <c r="DZ3" s="108"/>
      <c r="EA3" s="108"/>
      <c r="EB3" s="108"/>
      <c r="EC3" s="108"/>
      <c r="ED3" s="108"/>
      <c r="EE3" s="108"/>
      <c r="EF3" s="108"/>
      <c r="EG3" s="108"/>
      <c r="EH3" s="108"/>
      <c r="EI3" s="108"/>
      <c r="EJ3" s="108"/>
      <c r="EK3" s="108"/>
    </row>
    <row r="4" spans="1:141" s="110" customFormat="1" ht="13.5" thickBot="1" x14ac:dyDescent="0.25">
      <c r="T4" s="110" t="s">
        <v>812</v>
      </c>
      <c r="BI4" s="146"/>
      <c r="BJ4" s="146"/>
      <c r="BK4" s="146"/>
      <c r="BL4" s="146"/>
      <c r="BM4" s="146"/>
      <c r="BN4" s="146"/>
      <c r="BO4" s="146"/>
      <c r="BP4" s="146"/>
      <c r="BQ4" s="146"/>
      <c r="BR4" s="146"/>
      <c r="BS4" s="146"/>
      <c r="BT4" s="146"/>
      <c r="BU4" s="146"/>
      <c r="BV4" s="146"/>
      <c r="CH4" s="146"/>
      <c r="CI4" s="146"/>
      <c r="CJ4" s="146"/>
      <c r="CK4" s="146"/>
      <c r="CL4" s="146"/>
      <c r="CM4" s="146"/>
      <c r="CN4" s="146"/>
      <c r="CO4" s="146"/>
      <c r="CP4" s="146"/>
      <c r="CQ4" s="146"/>
      <c r="DW4" s="282" t="s">
        <v>2</v>
      </c>
      <c r="DX4" s="282"/>
      <c r="DY4" s="282"/>
      <c r="DZ4" s="282"/>
      <c r="EA4" s="282"/>
      <c r="EB4" s="282"/>
      <c r="EC4" s="282"/>
      <c r="ED4" s="282"/>
      <c r="EE4" s="282"/>
      <c r="EF4" s="282"/>
      <c r="EG4" s="282"/>
      <c r="EH4" s="282"/>
      <c r="EI4" s="282"/>
      <c r="EJ4" s="282"/>
      <c r="EK4" s="282"/>
    </row>
    <row r="5" spans="1:141" s="110" customFormat="1" ht="12.75" x14ac:dyDescent="0.2">
      <c r="A5" s="111"/>
      <c r="BI5" s="146"/>
      <c r="BJ5" s="146"/>
      <c r="BK5" s="146"/>
      <c r="BL5" s="147" t="s">
        <v>9</v>
      </c>
      <c r="BM5" s="261" t="s">
        <v>578</v>
      </c>
      <c r="BN5" s="261"/>
      <c r="BO5" s="261"/>
      <c r="BP5" s="261"/>
      <c r="BQ5" s="261"/>
      <c r="BR5" s="261"/>
      <c r="BS5" s="261"/>
      <c r="BT5" s="261"/>
      <c r="BU5" s="261"/>
      <c r="BV5" s="261"/>
      <c r="BW5" s="261"/>
      <c r="BX5" s="278">
        <v>20</v>
      </c>
      <c r="BY5" s="278"/>
      <c r="BZ5" s="278"/>
      <c r="CA5" s="280" t="s">
        <v>1053</v>
      </c>
      <c r="CB5" s="280"/>
      <c r="CC5" s="280"/>
      <c r="CD5" s="111" t="s">
        <v>10</v>
      </c>
      <c r="CH5" s="146"/>
      <c r="CI5" s="146"/>
      <c r="CJ5" s="146"/>
      <c r="CK5" s="146"/>
      <c r="CL5" s="146"/>
      <c r="CM5" s="146"/>
      <c r="CN5" s="146"/>
      <c r="CO5" s="146"/>
      <c r="CP5" s="146"/>
      <c r="CQ5" s="146"/>
      <c r="DU5" s="107" t="s">
        <v>3</v>
      </c>
      <c r="DW5" s="283" t="s">
        <v>1055</v>
      </c>
      <c r="DX5" s="284"/>
      <c r="DY5" s="284"/>
      <c r="DZ5" s="284"/>
      <c r="EA5" s="284"/>
      <c r="EB5" s="284"/>
      <c r="EC5" s="284"/>
      <c r="ED5" s="284"/>
      <c r="EE5" s="284"/>
      <c r="EF5" s="284"/>
      <c r="EG5" s="284"/>
      <c r="EH5" s="284"/>
      <c r="EI5" s="284"/>
      <c r="EJ5" s="284"/>
      <c r="EK5" s="285"/>
    </row>
    <row r="6" spans="1:141" s="110" customFormat="1" ht="12.75" x14ac:dyDescent="0.2">
      <c r="A6" s="111"/>
      <c r="BI6" s="146"/>
      <c r="BJ6" s="146"/>
      <c r="BK6" s="146"/>
      <c r="BL6" s="146"/>
      <c r="BM6" s="146"/>
      <c r="BN6" s="146"/>
      <c r="BO6" s="146"/>
      <c r="BP6" s="146"/>
      <c r="BQ6" s="146"/>
      <c r="BR6" s="146"/>
      <c r="BS6" s="146"/>
      <c r="BT6" s="146"/>
      <c r="BU6" s="146"/>
      <c r="BV6" s="146"/>
      <c r="CH6" s="146"/>
      <c r="CI6" s="146"/>
      <c r="CJ6" s="146"/>
      <c r="CK6" s="146"/>
      <c r="CL6" s="146"/>
      <c r="CM6" s="146"/>
      <c r="CN6" s="146"/>
      <c r="CO6" s="146"/>
      <c r="CP6" s="146"/>
      <c r="CQ6" s="146"/>
      <c r="DU6" s="107" t="s">
        <v>4</v>
      </c>
      <c r="DW6" s="263"/>
      <c r="DX6" s="264"/>
      <c r="DY6" s="264"/>
      <c r="DZ6" s="264"/>
      <c r="EA6" s="264"/>
      <c r="EB6" s="264"/>
      <c r="EC6" s="264"/>
      <c r="ED6" s="264"/>
      <c r="EE6" s="264"/>
      <c r="EF6" s="264"/>
      <c r="EG6" s="264"/>
      <c r="EH6" s="264"/>
      <c r="EI6" s="264"/>
      <c r="EJ6" s="264"/>
      <c r="EK6" s="265"/>
    </row>
    <row r="7" spans="1:141" s="110" customFormat="1" ht="12.75" x14ac:dyDescent="0.2">
      <c r="A7" s="111"/>
      <c r="BI7" s="146"/>
      <c r="BJ7" s="146"/>
      <c r="BK7" s="146"/>
      <c r="BL7" s="146"/>
      <c r="BM7" s="146"/>
      <c r="BN7" s="146"/>
      <c r="BO7" s="146"/>
      <c r="BP7" s="146"/>
      <c r="BQ7" s="146"/>
      <c r="BR7" s="146"/>
      <c r="BS7" s="146"/>
      <c r="BT7" s="146"/>
      <c r="BU7" s="146"/>
      <c r="BV7" s="146"/>
      <c r="CH7" s="146"/>
      <c r="CI7" s="146"/>
      <c r="CJ7" s="146"/>
      <c r="CK7" s="146"/>
      <c r="CL7" s="146"/>
      <c r="CM7" s="146"/>
      <c r="CN7" s="146"/>
      <c r="CO7" s="146"/>
      <c r="CP7" s="146"/>
      <c r="CQ7" s="146"/>
      <c r="DU7" s="107" t="s">
        <v>5</v>
      </c>
      <c r="DW7" s="263" t="s">
        <v>579</v>
      </c>
      <c r="DX7" s="264"/>
      <c r="DY7" s="264"/>
      <c r="DZ7" s="264"/>
      <c r="EA7" s="264"/>
      <c r="EB7" s="264"/>
      <c r="EC7" s="264"/>
      <c r="ED7" s="264"/>
      <c r="EE7" s="264"/>
      <c r="EF7" s="264"/>
      <c r="EG7" s="264"/>
      <c r="EH7" s="264"/>
      <c r="EI7" s="264"/>
      <c r="EJ7" s="264"/>
      <c r="EK7" s="265"/>
    </row>
    <row r="8" spans="1:141" s="110" customFormat="1" ht="12.75" x14ac:dyDescent="0.2">
      <c r="A8" s="111" t="s">
        <v>11</v>
      </c>
      <c r="Z8" s="261" t="s">
        <v>1064</v>
      </c>
      <c r="AA8" s="261"/>
      <c r="AB8" s="261"/>
      <c r="AC8" s="261"/>
      <c r="AD8" s="261"/>
      <c r="AE8" s="261"/>
      <c r="AF8" s="261"/>
      <c r="AG8" s="261"/>
      <c r="AH8" s="261"/>
      <c r="AI8" s="261"/>
      <c r="AJ8" s="261"/>
      <c r="AK8" s="261"/>
      <c r="AL8" s="261"/>
      <c r="AM8" s="261"/>
      <c r="AN8" s="261"/>
      <c r="AO8" s="261"/>
      <c r="AP8" s="261"/>
      <c r="AQ8" s="261"/>
      <c r="AR8" s="261"/>
      <c r="AS8" s="261"/>
      <c r="AT8" s="261"/>
      <c r="AU8" s="261"/>
      <c r="AV8" s="261"/>
      <c r="AW8" s="261"/>
      <c r="AX8" s="261"/>
      <c r="AY8" s="261"/>
      <c r="AZ8" s="261"/>
      <c r="BA8" s="261"/>
      <c r="BB8" s="261"/>
      <c r="BC8" s="261"/>
      <c r="BD8" s="261"/>
      <c r="BE8" s="261"/>
      <c r="BF8" s="261"/>
      <c r="BG8" s="261"/>
      <c r="BH8" s="261"/>
      <c r="BI8" s="261"/>
      <c r="BJ8" s="261"/>
      <c r="BK8" s="261"/>
      <c r="BL8" s="261"/>
      <c r="BM8" s="261"/>
      <c r="BN8" s="261"/>
      <c r="BO8" s="261"/>
      <c r="BP8" s="261"/>
      <c r="BQ8" s="261"/>
      <c r="BR8" s="261"/>
      <c r="BS8" s="261"/>
      <c r="BT8" s="261"/>
      <c r="BU8" s="261"/>
      <c r="BV8" s="261"/>
      <c r="BW8" s="261"/>
      <c r="BX8" s="261"/>
      <c r="BY8" s="261"/>
      <c r="BZ8" s="261"/>
      <c r="CA8" s="261"/>
      <c r="CB8" s="261"/>
      <c r="CC8" s="261"/>
      <c r="CD8" s="261"/>
      <c r="CE8" s="261"/>
      <c r="CF8" s="261"/>
      <c r="CG8" s="261"/>
      <c r="CH8" s="261"/>
      <c r="CI8" s="261"/>
      <c r="CJ8" s="261"/>
      <c r="CK8" s="261"/>
      <c r="CL8" s="261"/>
      <c r="CM8" s="261"/>
      <c r="CN8" s="261"/>
      <c r="CO8" s="261"/>
      <c r="CP8" s="261"/>
      <c r="CQ8" s="261"/>
      <c r="CR8" s="261"/>
      <c r="CS8" s="261"/>
      <c r="CT8" s="261"/>
      <c r="CU8" s="261"/>
      <c r="CV8" s="261"/>
      <c r="CW8" s="261"/>
      <c r="CX8" s="261"/>
      <c r="CY8" s="261"/>
      <c r="CZ8" s="261"/>
      <c r="DA8" s="261"/>
      <c r="DB8" s="261"/>
      <c r="DC8" s="261"/>
      <c r="DD8" s="261"/>
      <c r="DE8" s="261"/>
      <c r="DU8" s="107" t="s">
        <v>6</v>
      </c>
      <c r="DW8" s="263" t="s">
        <v>580</v>
      </c>
      <c r="DX8" s="264"/>
      <c r="DY8" s="264"/>
      <c r="DZ8" s="264"/>
      <c r="EA8" s="264"/>
      <c r="EB8" s="264"/>
      <c r="EC8" s="264"/>
      <c r="ED8" s="264"/>
      <c r="EE8" s="264"/>
      <c r="EF8" s="264"/>
      <c r="EG8" s="264"/>
      <c r="EH8" s="264"/>
      <c r="EI8" s="264"/>
      <c r="EJ8" s="264"/>
      <c r="EK8" s="265"/>
    </row>
    <row r="9" spans="1:141" s="110" customFormat="1" ht="12.75" x14ac:dyDescent="0.2">
      <c r="A9" s="111" t="s">
        <v>12</v>
      </c>
      <c r="BI9" s="146"/>
      <c r="BJ9" s="146"/>
      <c r="BK9" s="146"/>
      <c r="BL9" s="146"/>
      <c r="BM9" s="146"/>
      <c r="BN9" s="146"/>
      <c r="BO9" s="146"/>
      <c r="BP9" s="146"/>
      <c r="BQ9" s="146"/>
      <c r="BR9" s="146"/>
      <c r="BS9" s="146"/>
      <c r="BT9" s="146"/>
      <c r="BU9" s="146"/>
      <c r="BV9" s="146"/>
      <c r="CH9" s="146"/>
      <c r="CI9" s="146"/>
      <c r="CJ9" s="146"/>
      <c r="CK9" s="146"/>
      <c r="CL9" s="146"/>
      <c r="CM9" s="146"/>
      <c r="CN9" s="146"/>
      <c r="CO9" s="146"/>
      <c r="CP9" s="146"/>
      <c r="CQ9" s="146"/>
      <c r="DU9" s="107"/>
      <c r="DW9" s="263" t="s">
        <v>584</v>
      </c>
      <c r="DX9" s="264"/>
      <c r="DY9" s="264"/>
      <c r="DZ9" s="264"/>
      <c r="EA9" s="264"/>
      <c r="EB9" s="264"/>
      <c r="EC9" s="264"/>
      <c r="ED9" s="264"/>
      <c r="EE9" s="264"/>
      <c r="EF9" s="264"/>
      <c r="EG9" s="264"/>
      <c r="EH9" s="264"/>
      <c r="EI9" s="264"/>
      <c r="EJ9" s="264"/>
      <c r="EK9" s="265"/>
    </row>
    <row r="10" spans="1:141" s="110" customFormat="1" ht="12.75" x14ac:dyDescent="0.2">
      <c r="A10" s="111" t="s">
        <v>13</v>
      </c>
      <c r="Z10" s="261" t="s">
        <v>581</v>
      </c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1"/>
      <c r="AM10" s="261"/>
      <c r="AN10" s="261"/>
      <c r="AO10" s="261"/>
      <c r="AP10" s="261"/>
      <c r="AQ10" s="261"/>
      <c r="AR10" s="261"/>
      <c r="AS10" s="261"/>
      <c r="AT10" s="261"/>
      <c r="AU10" s="261"/>
      <c r="AV10" s="261"/>
      <c r="AW10" s="261"/>
      <c r="AX10" s="261"/>
      <c r="AY10" s="261"/>
      <c r="AZ10" s="261"/>
      <c r="BA10" s="261"/>
      <c r="BB10" s="261"/>
      <c r="BC10" s="261"/>
      <c r="BD10" s="261"/>
      <c r="BE10" s="261"/>
      <c r="BF10" s="261"/>
      <c r="BG10" s="261"/>
      <c r="BH10" s="261"/>
      <c r="BI10" s="261"/>
      <c r="BJ10" s="261"/>
      <c r="BK10" s="261"/>
      <c r="BL10" s="261"/>
      <c r="BM10" s="261"/>
      <c r="BN10" s="261"/>
      <c r="BO10" s="261"/>
      <c r="BP10" s="261"/>
      <c r="BQ10" s="261"/>
      <c r="BR10" s="261"/>
      <c r="BS10" s="261"/>
      <c r="BT10" s="261"/>
      <c r="BU10" s="261"/>
      <c r="BV10" s="261"/>
      <c r="BW10" s="261"/>
      <c r="BX10" s="261"/>
      <c r="BY10" s="261"/>
      <c r="BZ10" s="261"/>
      <c r="CA10" s="261"/>
      <c r="CB10" s="261"/>
      <c r="CC10" s="261"/>
      <c r="CD10" s="261"/>
      <c r="CE10" s="261"/>
      <c r="CF10" s="261"/>
      <c r="CG10" s="261"/>
      <c r="CH10" s="261"/>
      <c r="CI10" s="261"/>
      <c r="CJ10" s="261"/>
      <c r="CK10" s="261"/>
      <c r="CL10" s="261"/>
      <c r="CM10" s="261"/>
      <c r="CN10" s="261"/>
      <c r="CO10" s="261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U10" s="107" t="s">
        <v>7</v>
      </c>
      <c r="DW10" s="263"/>
      <c r="DX10" s="264"/>
      <c r="DY10" s="264"/>
      <c r="DZ10" s="264"/>
      <c r="EA10" s="264"/>
      <c r="EB10" s="264"/>
      <c r="EC10" s="264"/>
      <c r="ED10" s="264"/>
      <c r="EE10" s="264"/>
      <c r="EF10" s="264"/>
      <c r="EG10" s="264"/>
      <c r="EH10" s="264"/>
      <c r="EI10" s="264"/>
      <c r="EJ10" s="264"/>
      <c r="EK10" s="265"/>
    </row>
    <row r="11" spans="1:141" s="110" customFormat="1" ht="12.75" x14ac:dyDescent="0.2">
      <c r="A11" s="111" t="s">
        <v>14</v>
      </c>
      <c r="Z11" s="261" t="s">
        <v>582</v>
      </c>
      <c r="AA11" s="261"/>
      <c r="AB11" s="261"/>
      <c r="AC11" s="261"/>
      <c r="AD11" s="261"/>
      <c r="AE11" s="261"/>
      <c r="AF11" s="261"/>
      <c r="AG11" s="261"/>
      <c r="AH11" s="261"/>
      <c r="AI11" s="261"/>
      <c r="AJ11" s="261"/>
      <c r="AK11" s="261"/>
      <c r="AL11" s="261"/>
      <c r="AM11" s="261"/>
      <c r="AN11" s="261"/>
      <c r="AO11" s="261"/>
      <c r="AP11" s="261"/>
      <c r="AQ11" s="261"/>
      <c r="AR11" s="261"/>
      <c r="AS11" s="261"/>
      <c r="AT11" s="261"/>
      <c r="AU11" s="261"/>
      <c r="AV11" s="261"/>
      <c r="AW11" s="261"/>
      <c r="AX11" s="261"/>
      <c r="AY11" s="261"/>
      <c r="AZ11" s="261"/>
      <c r="BA11" s="261"/>
      <c r="BB11" s="261"/>
      <c r="BC11" s="261"/>
      <c r="BD11" s="261"/>
      <c r="BE11" s="261"/>
      <c r="BF11" s="261"/>
      <c r="BG11" s="261"/>
      <c r="BH11" s="261"/>
      <c r="BI11" s="261"/>
      <c r="BJ11" s="261"/>
      <c r="BK11" s="261"/>
      <c r="BL11" s="261"/>
      <c r="BM11" s="261"/>
      <c r="BN11" s="261"/>
      <c r="BO11" s="261"/>
      <c r="BP11" s="261"/>
      <c r="BQ11" s="261"/>
      <c r="BR11" s="261"/>
      <c r="BS11" s="261"/>
      <c r="BT11" s="261"/>
      <c r="BU11" s="261"/>
      <c r="BV11" s="261"/>
      <c r="BW11" s="261"/>
      <c r="BX11" s="261"/>
      <c r="BY11" s="261"/>
      <c r="BZ11" s="261"/>
      <c r="CA11" s="261"/>
      <c r="CB11" s="261"/>
      <c r="CC11" s="261"/>
      <c r="CD11" s="261"/>
      <c r="CE11" s="261"/>
      <c r="CF11" s="261"/>
      <c r="CG11" s="261"/>
      <c r="CH11" s="261"/>
      <c r="CI11" s="261"/>
      <c r="CJ11" s="261"/>
      <c r="CK11" s="261"/>
      <c r="CL11" s="261"/>
      <c r="CM11" s="261"/>
      <c r="CN11" s="261"/>
      <c r="CO11" s="261"/>
      <c r="CP11" s="261"/>
      <c r="CQ11" s="261"/>
      <c r="CR11" s="261"/>
      <c r="CS11" s="261"/>
      <c r="CT11" s="261"/>
      <c r="CU11" s="261"/>
      <c r="CV11" s="261"/>
      <c r="CW11" s="261"/>
      <c r="CX11" s="261"/>
      <c r="CY11" s="261"/>
      <c r="CZ11" s="261"/>
      <c r="DA11" s="261"/>
      <c r="DB11" s="261"/>
      <c r="DC11" s="261"/>
      <c r="DD11" s="261"/>
      <c r="DE11" s="261"/>
      <c r="DU11" s="107" t="s">
        <v>8</v>
      </c>
      <c r="DW11" s="263" t="s">
        <v>583</v>
      </c>
      <c r="DX11" s="264"/>
      <c r="DY11" s="264"/>
      <c r="DZ11" s="264"/>
      <c r="EA11" s="264"/>
      <c r="EB11" s="264"/>
      <c r="EC11" s="264"/>
      <c r="ED11" s="264"/>
      <c r="EE11" s="264"/>
      <c r="EF11" s="264"/>
      <c r="EG11" s="264"/>
      <c r="EH11" s="264"/>
      <c r="EI11" s="264"/>
      <c r="EJ11" s="264"/>
      <c r="EK11" s="265"/>
    </row>
    <row r="12" spans="1:141" s="110" customFormat="1" ht="13.5" thickBot="1" x14ac:dyDescent="0.25">
      <c r="A12" s="111" t="s">
        <v>15</v>
      </c>
      <c r="BI12" s="146"/>
      <c r="BJ12" s="146"/>
      <c r="BK12" s="146"/>
      <c r="BL12" s="146"/>
      <c r="BM12" s="146"/>
      <c r="BN12" s="146"/>
      <c r="BO12" s="146"/>
      <c r="BP12" s="146"/>
      <c r="BQ12" s="146"/>
      <c r="BR12" s="146"/>
      <c r="BS12" s="146"/>
      <c r="BT12" s="146"/>
      <c r="BU12" s="146"/>
      <c r="BV12" s="146"/>
      <c r="CH12" s="146"/>
      <c r="CI12" s="146"/>
      <c r="CJ12" s="146"/>
      <c r="CK12" s="146"/>
      <c r="CL12" s="146"/>
      <c r="CM12" s="146"/>
      <c r="CN12" s="146"/>
      <c r="CO12" s="146"/>
      <c r="CP12" s="146"/>
      <c r="CQ12" s="146"/>
      <c r="DU12" s="107"/>
      <c r="DW12" s="266"/>
      <c r="DX12" s="267"/>
      <c r="DY12" s="267"/>
      <c r="DZ12" s="267"/>
      <c r="EA12" s="267"/>
      <c r="EB12" s="267"/>
      <c r="EC12" s="267"/>
      <c r="ED12" s="267"/>
      <c r="EE12" s="267"/>
      <c r="EF12" s="267"/>
      <c r="EG12" s="267"/>
      <c r="EH12" s="267"/>
      <c r="EI12" s="267"/>
      <c r="EJ12" s="267"/>
      <c r="EK12" s="268"/>
    </row>
    <row r="14" spans="1:141" s="110" customFormat="1" ht="12.75" customHeight="1" x14ac:dyDescent="0.2">
      <c r="A14" s="562" t="s">
        <v>272</v>
      </c>
      <c r="B14" s="562"/>
      <c r="C14" s="562"/>
      <c r="D14" s="562"/>
      <c r="E14" s="562"/>
      <c r="F14" s="562"/>
      <c r="G14" s="562"/>
      <c r="H14" s="562"/>
      <c r="I14" s="562"/>
      <c r="J14" s="562"/>
      <c r="K14" s="562"/>
      <c r="L14" s="562"/>
      <c r="M14" s="562"/>
      <c r="N14" s="562"/>
      <c r="O14" s="562"/>
      <c r="P14" s="562"/>
      <c r="Q14" s="562"/>
      <c r="R14" s="642" t="s">
        <v>271</v>
      </c>
      <c r="S14" s="562"/>
      <c r="T14" s="562"/>
      <c r="U14" s="562"/>
      <c r="V14" s="562"/>
      <c r="W14" s="562"/>
      <c r="X14" s="562"/>
      <c r="Y14" s="562"/>
      <c r="Z14" s="562"/>
      <c r="AA14" s="562"/>
      <c r="AB14" s="562"/>
      <c r="AC14" s="562"/>
      <c r="AD14" s="562"/>
      <c r="AE14" s="562"/>
      <c r="AF14" s="643"/>
      <c r="AG14" s="642" t="s">
        <v>273</v>
      </c>
      <c r="AH14" s="562"/>
      <c r="AI14" s="562"/>
      <c r="AJ14" s="562"/>
      <c r="AK14" s="562"/>
      <c r="AL14" s="562"/>
      <c r="AM14" s="562"/>
      <c r="AN14" s="562"/>
      <c r="AO14" s="643"/>
      <c r="AP14" s="642" t="s">
        <v>20</v>
      </c>
      <c r="AQ14" s="562"/>
      <c r="AR14" s="562"/>
      <c r="AS14" s="562"/>
      <c r="AT14" s="562"/>
      <c r="AU14" s="643"/>
      <c r="AV14" s="642" t="s">
        <v>557</v>
      </c>
      <c r="AW14" s="562"/>
      <c r="AX14" s="562"/>
      <c r="AY14" s="562"/>
      <c r="AZ14" s="562"/>
      <c r="BA14" s="562"/>
      <c r="BB14" s="562"/>
      <c r="BC14" s="643"/>
      <c r="BD14" s="642" t="s">
        <v>562</v>
      </c>
      <c r="BE14" s="562"/>
      <c r="BF14" s="562"/>
      <c r="BG14" s="562"/>
      <c r="BH14" s="643"/>
      <c r="BI14" s="637" t="s">
        <v>276</v>
      </c>
      <c r="BJ14" s="637"/>
      <c r="BK14" s="637"/>
      <c r="BL14" s="637"/>
      <c r="BM14" s="637"/>
      <c r="BN14" s="637"/>
      <c r="BO14" s="637"/>
      <c r="BP14" s="637"/>
      <c r="BQ14" s="637"/>
      <c r="BR14" s="637"/>
      <c r="BS14" s="637"/>
      <c r="BT14" s="637"/>
      <c r="BU14" s="637"/>
      <c r="BV14" s="637"/>
      <c r="BW14" s="642" t="s">
        <v>18</v>
      </c>
      <c r="BX14" s="562"/>
      <c r="BY14" s="562"/>
      <c r="BZ14" s="562"/>
      <c r="CA14" s="643"/>
      <c r="CB14" s="562" t="s">
        <v>277</v>
      </c>
      <c r="CC14" s="562"/>
      <c r="CD14" s="562"/>
      <c r="CE14" s="562"/>
      <c r="CF14" s="562"/>
      <c r="CG14" s="562"/>
      <c r="CH14" s="562"/>
      <c r="CI14" s="562"/>
      <c r="CJ14" s="562"/>
      <c r="CK14" s="562"/>
      <c r="CL14" s="562"/>
      <c r="CM14" s="562"/>
      <c r="CN14" s="562"/>
      <c r="CO14" s="562"/>
      <c r="CP14" s="562"/>
      <c r="CQ14" s="562"/>
      <c r="CR14" s="562"/>
      <c r="CS14" s="562"/>
      <c r="CT14" s="562"/>
      <c r="CU14" s="562"/>
      <c r="CV14" s="562"/>
      <c r="CW14" s="562"/>
      <c r="CX14" s="562"/>
      <c r="CY14" s="562"/>
      <c r="CZ14" s="562"/>
      <c r="DA14" s="562"/>
      <c r="DB14" s="562"/>
      <c r="DC14" s="562"/>
      <c r="DD14" s="562"/>
      <c r="DE14" s="643"/>
      <c r="DF14" s="642" t="s">
        <v>278</v>
      </c>
      <c r="DG14" s="562"/>
      <c r="DH14" s="562"/>
      <c r="DI14" s="562"/>
      <c r="DJ14" s="562"/>
      <c r="DK14" s="562"/>
      <c r="DL14" s="562"/>
      <c r="DM14" s="562"/>
      <c r="DN14" s="562"/>
      <c r="DO14" s="562"/>
      <c r="DP14" s="562"/>
      <c r="DQ14" s="562"/>
      <c r="DR14" s="562"/>
      <c r="DS14" s="562"/>
      <c r="DT14" s="562"/>
      <c r="DU14" s="562"/>
      <c r="DV14" s="562"/>
      <c r="DW14" s="562"/>
      <c r="DX14" s="562"/>
      <c r="DY14" s="562"/>
      <c r="DZ14" s="562"/>
      <c r="EA14" s="562"/>
      <c r="EB14" s="562"/>
      <c r="EC14" s="562"/>
      <c r="ED14" s="562"/>
      <c r="EE14" s="562"/>
      <c r="EF14" s="562"/>
      <c r="EG14" s="562"/>
      <c r="EH14" s="562"/>
      <c r="EI14" s="562"/>
      <c r="EJ14" s="562"/>
      <c r="EK14" s="562"/>
    </row>
    <row r="15" spans="1:141" s="110" customFormat="1" ht="12.75" customHeight="1" x14ac:dyDescent="0.2">
      <c r="A15" s="395"/>
      <c r="B15" s="395"/>
      <c r="C15" s="395"/>
      <c r="D15" s="395"/>
      <c r="E15" s="395"/>
      <c r="F15" s="395"/>
      <c r="G15" s="395"/>
      <c r="H15" s="395"/>
      <c r="I15" s="395"/>
      <c r="J15" s="395"/>
      <c r="K15" s="395"/>
      <c r="L15" s="395"/>
      <c r="M15" s="395"/>
      <c r="N15" s="395"/>
      <c r="O15" s="395"/>
      <c r="P15" s="395"/>
      <c r="Q15" s="395"/>
      <c r="R15" s="605"/>
      <c r="S15" s="286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606"/>
      <c r="AG15" s="605" t="s">
        <v>37</v>
      </c>
      <c r="AH15" s="286"/>
      <c r="AI15" s="286"/>
      <c r="AJ15" s="286"/>
      <c r="AK15" s="286"/>
      <c r="AL15" s="286"/>
      <c r="AM15" s="286"/>
      <c r="AN15" s="286"/>
      <c r="AO15" s="606"/>
      <c r="AP15" s="605" t="s">
        <v>274</v>
      </c>
      <c r="AQ15" s="286"/>
      <c r="AR15" s="286"/>
      <c r="AS15" s="286"/>
      <c r="AT15" s="286"/>
      <c r="AU15" s="606"/>
      <c r="AV15" s="605" t="s">
        <v>344</v>
      </c>
      <c r="AW15" s="286"/>
      <c r="AX15" s="286"/>
      <c r="AY15" s="286"/>
      <c r="AZ15" s="286"/>
      <c r="BA15" s="286"/>
      <c r="BB15" s="286"/>
      <c r="BC15" s="606"/>
      <c r="BD15" s="605" t="s">
        <v>561</v>
      </c>
      <c r="BE15" s="286"/>
      <c r="BF15" s="286"/>
      <c r="BG15" s="286"/>
      <c r="BH15" s="606"/>
      <c r="BI15" s="629"/>
      <c r="BJ15" s="629"/>
      <c r="BK15" s="629"/>
      <c r="BL15" s="629"/>
      <c r="BM15" s="629"/>
      <c r="BN15" s="629"/>
      <c r="BO15" s="629"/>
      <c r="BP15" s="629"/>
      <c r="BQ15" s="629"/>
      <c r="BR15" s="629"/>
      <c r="BS15" s="629"/>
      <c r="BT15" s="629"/>
      <c r="BU15" s="629"/>
      <c r="BV15" s="629"/>
      <c r="BW15" s="605" t="s">
        <v>21</v>
      </c>
      <c r="BX15" s="286"/>
      <c r="BY15" s="286"/>
      <c r="BZ15" s="286"/>
      <c r="CA15" s="606"/>
      <c r="CB15" s="261"/>
      <c r="CC15" s="261"/>
      <c r="CD15" s="261"/>
      <c r="CE15" s="261"/>
      <c r="CF15" s="261"/>
      <c r="CG15" s="261"/>
      <c r="CH15" s="261"/>
      <c r="CI15" s="261"/>
      <c r="CJ15" s="261"/>
      <c r="CK15" s="261"/>
      <c r="CL15" s="261"/>
      <c r="CM15" s="261"/>
      <c r="CN15" s="261"/>
      <c r="CO15" s="261"/>
      <c r="CP15" s="261"/>
      <c r="CQ15" s="261"/>
      <c r="CR15" s="261"/>
      <c r="CS15" s="261"/>
      <c r="CT15" s="261"/>
      <c r="CU15" s="261"/>
      <c r="CV15" s="261"/>
      <c r="CW15" s="261"/>
      <c r="CX15" s="261"/>
      <c r="CY15" s="261"/>
      <c r="CZ15" s="261"/>
      <c r="DA15" s="261"/>
      <c r="DB15" s="261"/>
      <c r="DC15" s="261"/>
      <c r="DD15" s="261"/>
      <c r="DE15" s="608"/>
      <c r="DF15" s="607" t="s">
        <v>279</v>
      </c>
      <c r="DG15" s="261"/>
      <c r="DH15" s="261"/>
      <c r="DI15" s="261"/>
      <c r="DJ15" s="261"/>
      <c r="DK15" s="261"/>
      <c r="DL15" s="261"/>
      <c r="DM15" s="261"/>
      <c r="DN15" s="261"/>
      <c r="DO15" s="261"/>
      <c r="DP15" s="261"/>
      <c r="DQ15" s="261"/>
      <c r="DR15" s="261"/>
      <c r="DS15" s="261"/>
      <c r="DT15" s="261"/>
      <c r="DU15" s="261"/>
      <c r="DV15" s="261"/>
      <c r="DW15" s="261"/>
      <c r="DX15" s="261"/>
      <c r="DY15" s="261"/>
      <c r="DZ15" s="261"/>
      <c r="EA15" s="261"/>
      <c r="EB15" s="261"/>
      <c r="EC15" s="261"/>
      <c r="ED15" s="261"/>
      <c r="EE15" s="261"/>
      <c r="EF15" s="261"/>
      <c r="EG15" s="261"/>
      <c r="EH15" s="261"/>
      <c r="EI15" s="261"/>
      <c r="EJ15" s="261"/>
      <c r="EK15" s="261"/>
    </row>
    <row r="16" spans="1:141" s="110" customFormat="1" ht="12.75" customHeight="1" x14ac:dyDescent="0.2">
      <c r="A16" s="395"/>
      <c r="B16" s="395"/>
      <c r="C16" s="395"/>
      <c r="D16" s="395"/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95"/>
      <c r="P16" s="395"/>
      <c r="Q16" s="395"/>
      <c r="R16" s="605"/>
      <c r="S16" s="286"/>
      <c r="T16" s="286"/>
      <c r="U16" s="286"/>
      <c r="V16" s="286"/>
      <c r="W16" s="286"/>
      <c r="X16" s="286"/>
      <c r="Y16" s="286"/>
      <c r="Z16" s="286"/>
      <c r="AA16" s="286"/>
      <c r="AB16" s="286"/>
      <c r="AC16" s="286"/>
      <c r="AD16" s="286"/>
      <c r="AE16" s="286"/>
      <c r="AF16" s="606"/>
      <c r="AG16" s="605"/>
      <c r="AH16" s="286"/>
      <c r="AI16" s="286"/>
      <c r="AJ16" s="286"/>
      <c r="AK16" s="286"/>
      <c r="AL16" s="286"/>
      <c r="AM16" s="286"/>
      <c r="AN16" s="286"/>
      <c r="AO16" s="606"/>
      <c r="AP16" s="605"/>
      <c r="AQ16" s="286"/>
      <c r="AR16" s="286"/>
      <c r="AS16" s="286"/>
      <c r="AT16" s="286"/>
      <c r="AU16" s="606"/>
      <c r="AV16" s="605" t="s">
        <v>558</v>
      </c>
      <c r="AW16" s="286"/>
      <c r="AX16" s="286"/>
      <c r="AY16" s="286"/>
      <c r="AZ16" s="286"/>
      <c r="BA16" s="286"/>
      <c r="BB16" s="286"/>
      <c r="BC16" s="606"/>
      <c r="BD16" s="605" t="s">
        <v>275</v>
      </c>
      <c r="BE16" s="286"/>
      <c r="BF16" s="286"/>
      <c r="BG16" s="286"/>
      <c r="BH16" s="606"/>
      <c r="BI16" s="639" t="s">
        <v>559</v>
      </c>
      <c r="BJ16" s="637"/>
      <c r="BK16" s="637"/>
      <c r="BL16" s="637"/>
      <c r="BM16" s="637"/>
      <c r="BN16" s="637"/>
      <c r="BO16" s="637"/>
      <c r="BP16" s="638"/>
      <c r="BQ16" s="639" t="s">
        <v>26</v>
      </c>
      <c r="BR16" s="637"/>
      <c r="BS16" s="637"/>
      <c r="BT16" s="637"/>
      <c r="BU16" s="637"/>
      <c r="BV16" s="638"/>
      <c r="BW16" s="605"/>
      <c r="BX16" s="286"/>
      <c r="BY16" s="286"/>
      <c r="BZ16" s="286"/>
      <c r="CA16" s="606"/>
      <c r="CB16" s="642" t="s">
        <v>28</v>
      </c>
      <c r="CC16" s="562"/>
      <c r="CD16" s="562"/>
      <c r="CE16" s="562"/>
      <c r="CF16" s="562"/>
      <c r="CG16" s="562"/>
      <c r="CH16" s="643"/>
      <c r="CI16" s="544" t="s">
        <v>66</v>
      </c>
      <c r="CJ16" s="544"/>
      <c r="CK16" s="544"/>
      <c r="CL16" s="544"/>
      <c r="CM16" s="544"/>
      <c r="CN16" s="544"/>
      <c r="CO16" s="544"/>
      <c r="CP16" s="544"/>
      <c r="CQ16" s="544"/>
      <c r="CR16" s="544"/>
      <c r="CS16" s="544"/>
      <c r="CT16" s="544"/>
      <c r="CU16" s="544"/>
      <c r="CV16" s="544"/>
      <c r="CW16" s="544"/>
      <c r="CX16" s="544"/>
      <c r="CY16" s="544"/>
      <c r="CZ16" s="544"/>
      <c r="DA16" s="544"/>
      <c r="DB16" s="544"/>
      <c r="DC16" s="544"/>
      <c r="DD16" s="544"/>
      <c r="DE16" s="544"/>
      <c r="DF16" s="642" t="s">
        <v>28</v>
      </c>
      <c r="DG16" s="562"/>
      <c r="DH16" s="562"/>
      <c r="DI16" s="562"/>
      <c r="DJ16" s="562"/>
      <c r="DK16" s="562"/>
      <c r="DL16" s="562"/>
      <c r="DM16" s="643"/>
      <c r="DN16" s="544" t="s">
        <v>66</v>
      </c>
      <c r="DO16" s="544"/>
      <c r="DP16" s="544"/>
      <c r="DQ16" s="544"/>
      <c r="DR16" s="544"/>
      <c r="DS16" s="544"/>
      <c r="DT16" s="544"/>
      <c r="DU16" s="544"/>
      <c r="DV16" s="544"/>
      <c r="DW16" s="544"/>
      <c r="DX16" s="544"/>
      <c r="DY16" s="544"/>
      <c r="DZ16" s="544"/>
      <c r="EA16" s="544"/>
      <c r="EB16" s="544"/>
      <c r="EC16" s="544"/>
      <c r="ED16" s="544"/>
      <c r="EE16" s="544"/>
      <c r="EF16" s="544"/>
      <c r="EG16" s="544"/>
      <c r="EH16" s="544"/>
      <c r="EI16" s="544"/>
      <c r="EJ16" s="544"/>
      <c r="EK16" s="544"/>
    </row>
    <row r="17" spans="1:141" s="110" customFormat="1" ht="12.75" customHeight="1" x14ac:dyDescent="0.2">
      <c r="A17" s="395"/>
      <c r="B17" s="395"/>
      <c r="C17" s="395"/>
      <c r="D17" s="395"/>
      <c r="E17" s="395"/>
      <c r="F17" s="395"/>
      <c r="G17" s="395"/>
      <c r="H17" s="395"/>
      <c r="I17" s="395"/>
      <c r="J17" s="395"/>
      <c r="K17" s="395"/>
      <c r="L17" s="395"/>
      <c r="M17" s="395"/>
      <c r="N17" s="395"/>
      <c r="O17" s="395"/>
      <c r="P17" s="395"/>
      <c r="Q17" s="395"/>
      <c r="R17" s="605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606"/>
      <c r="AG17" s="605"/>
      <c r="AH17" s="286"/>
      <c r="AI17" s="286"/>
      <c r="AJ17" s="286"/>
      <c r="AK17" s="286"/>
      <c r="AL17" s="286"/>
      <c r="AM17" s="286"/>
      <c r="AN17" s="286"/>
      <c r="AO17" s="606"/>
      <c r="AP17" s="605"/>
      <c r="AQ17" s="286"/>
      <c r="AR17" s="286"/>
      <c r="AS17" s="286"/>
      <c r="AT17" s="286"/>
      <c r="AU17" s="606"/>
      <c r="AV17" s="605"/>
      <c r="AW17" s="286"/>
      <c r="AX17" s="286"/>
      <c r="AY17" s="286"/>
      <c r="AZ17" s="286"/>
      <c r="BA17" s="286"/>
      <c r="BB17" s="286"/>
      <c r="BC17" s="606"/>
      <c r="BD17" s="605"/>
      <c r="BE17" s="286"/>
      <c r="BF17" s="286"/>
      <c r="BG17" s="286"/>
      <c r="BH17" s="606"/>
      <c r="BI17" s="633" t="s">
        <v>560</v>
      </c>
      <c r="BJ17" s="631"/>
      <c r="BK17" s="631"/>
      <c r="BL17" s="631"/>
      <c r="BM17" s="631"/>
      <c r="BN17" s="631"/>
      <c r="BO17" s="631"/>
      <c r="BP17" s="632"/>
      <c r="BQ17" s="633" t="s">
        <v>27</v>
      </c>
      <c r="BR17" s="631"/>
      <c r="BS17" s="631"/>
      <c r="BT17" s="631"/>
      <c r="BU17" s="631"/>
      <c r="BV17" s="632"/>
      <c r="BW17" s="605"/>
      <c r="BX17" s="286"/>
      <c r="BY17" s="286"/>
      <c r="BZ17" s="286"/>
      <c r="CA17" s="606"/>
      <c r="CB17" s="605"/>
      <c r="CC17" s="286"/>
      <c r="CD17" s="286"/>
      <c r="CE17" s="286"/>
      <c r="CF17" s="286"/>
      <c r="CG17" s="286"/>
      <c r="CH17" s="606"/>
      <c r="CI17" s="562" t="s">
        <v>293</v>
      </c>
      <c r="CJ17" s="562"/>
      <c r="CK17" s="562"/>
      <c r="CL17" s="562"/>
      <c r="CM17" s="562"/>
      <c r="CN17" s="562"/>
      <c r="CO17" s="562"/>
      <c r="CP17" s="562"/>
      <c r="CQ17" s="562"/>
      <c r="CR17" s="562"/>
      <c r="CS17" s="562"/>
      <c r="CT17" s="562"/>
      <c r="CU17" s="562"/>
      <c r="CV17" s="562"/>
      <c r="CW17" s="562"/>
      <c r="CX17" s="562"/>
      <c r="CY17" s="642" t="s">
        <v>291</v>
      </c>
      <c r="CZ17" s="562"/>
      <c r="DA17" s="562"/>
      <c r="DB17" s="562"/>
      <c r="DC17" s="562"/>
      <c r="DD17" s="562"/>
      <c r="DE17" s="643"/>
      <c r="DF17" s="605"/>
      <c r="DG17" s="286"/>
      <c r="DH17" s="286"/>
      <c r="DI17" s="286"/>
      <c r="DJ17" s="286"/>
      <c r="DK17" s="286"/>
      <c r="DL17" s="286"/>
      <c r="DM17" s="606"/>
      <c r="DN17" s="637" t="s">
        <v>280</v>
      </c>
      <c r="DO17" s="637"/>
      <c r="DP17" s="637"/>
      <c r="DQ17" s="637"/>
      <c r="DR17" s="637"/>
      <c r="DS17" s="637"/>
      <c r="DT17" s="637"/>
      <c r="DU17" s="638"/>
      <c r="DV17" s="639" t="s">
        <v>280</v>
      </c>
      <c r="DW17" s="637"/>
      <c r="DX17" s="637"/>
      <c r="DY17" s="637"/>
      <c r="DZ17" s="637"/>
      <c r="EA17" s="637"/>
      <c r="EB17" s="637"/>
      <c r="EC17" s="638"/>
      <c r="ED17" s="395" t="s">
        <v>286</v>
      </c>
      <c r="EE17" s="395"/>
      <c r="EF17" s="395"/>
      <c r="EG17" s="395"/>
      <c r="EH17" s="395"/>
      <c r="EI17" s="395"/>
      <c r="EJ17" s="395"/>
      <c r="EK17" s="395"/>
    </row>
    <row r="18" spans="1:141" s="110" customFormat="1" ht="12.75" customHeight="1" x14ac:dyDescent="0.2">
      <c r="A18" s="395"/>
      <c r="B18" s="395"/>
      <c r="C18" s="395"/>
      <c r="D18" s="395"/>
      <c r="E18" s="395"/>
      <c r="F18" s="395"/>
      <c r="G18" s="395"/>
      <c r="H18" s="395"/>
      <c r="I18" s="395"/>
      <c r="J18" s="395"/>
      <c r="K18" s="395"/>
      <c r="L18" s="395"/>
      <c r="M18" s="395"/>
      <c r="N18" s="395"/>
      <c r="O18" s="395"/>
      <c r="P18" s="395"/>
      <c r="Q18" s="395"/>
      <c r="R18" s="605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606"/>
      <c r="AG18" s="605"/>
      <c r="AH18" s="286"/>
      <c r="AI18" s="286"/>
      <c r="AJ18" s="286"/>
      <c r="AK18" s="286"/>
      <c r="AL18" s="286"/>
      <c r="AM18" s="286"/>
      <c r="AN18" s="286"/>
      <c r="AO18" s="606"/>
      <c r="AP18" s="605"/>
      <c r="AQ18" s="286"/>
      <c r="AR18" s="286"/>
      <c r="AS18" s="286"/>
      <c r="AT18" s="286"/>
      <c r="AU18" s="606"/>
      <c r="AV18" s="605"/>
      <c r="AW18" s="286"/>
      <c r="AX18" s="286"/>
      <c r="AY18" s="286"/>
      <c r="AZ18" s="286"/>
      <c r="BA18" s="286"/>
      <c r="BB18" s="286"/>
      <c r="BC18" s="606"/>
      <c r="BD18" s="605"/>
      <c r="BE18" s="286"/>
      <c r="BF18" s="286"/>
      <c r="BG18" s="286"/>
      <c r="BH18" s="606"/>
      <c r="BI18" s="633"/>
      <c r="BJ18" s="631"/>
      <c r="BK18" s="631"/>
      <c r="BL18" s="631"/>
      <c r="BM18" s="631"/>
      <c r="BN18" s="631"/>
      <c r="BO18" s="631"/>
      <c r="BP18" s="632"/>
      <c r="BQ18" s="633"/>
      <c r="BR18" s="631"/>
      <c r="BS18" s="631"/>
      <c r="BT18" s="631"/>
      <c r="BU18" s="631"/>
      <c r="BV18" s="632"/>
      <c r="BW18" s="605"/>
      <c r="BX18" s="286"/>
      <c r="BY18" s="286"/>
      <c r="BZ18" s="286"/>
      <c r="CA18" s="606"/>
      <c r="CB18" s="605"/>
      <c r="CC18" s="286"/>
      <c r="CD18" s="286"/>
      <c r="CE18" s="286"/>
      <c r="CF18" s="286"/>
      <c r="CG18" s="286"/>
      <c r="CH18" s="606"/>
      <c r="CI18" s="261" t="s">
        <v>294</v>
      </c>
      <c r="CJ18" s="261"/>
      <c r="CK18" s="261"/>
      <c r="CL18" s="261"/>
      <c r="CM18" s="261"/>
      <c r="CN18" s="261"/>
      <c r="CO18" s="261"/>
      <c r="CP18" s="261"/>
      <c r="CQ18" s="261"/>
      <c r="CR18" s="261"/>
      <c r="CS18" s="261"/>
      <c r="CT18" s="261"/>
      <c r="CU18" s="261"/>
      <c r="CV18" s="261"/>
      <c r="CW18" s="261"/>
      <c r="CX18" s="261"/>
      <c r="CY18" s="605" t="s">
        <v>292</v>
      </c>
      <c r="CZ18" s="286"/>
      <c r="DA18" s="286"/>
      <c r="DB18" s="286"/>
      <c r="DC18" s="286"/>
      <c r="DD18" s="286"/>
      <c r="DE18" s="606"/>
      <c r="DF18" s="605"/>
      <c r="DG18" s="286"/>
      <c r="DH18" s="286"/>
      <c r="DI18" s="286"/>
      <c r="DJ18" s="286"/>
      <c r="DK18" s="286"/>
      <c r="DL18" s="286"/>
      <c r="DM18" s="606"/>
      <c r="DN18" s="631" t="s">
        <v>281</v>
      </c>
      <c r="DO18" s="631"/>
      <c r="DP18" s="631"/>
      <c r="DQ18" s="631"/>
      <c r="DR18" s="631"/>
      <c r="DS18" s="631"/>
      <c r="DT18" s="631"/>
      <c r="DU18" s="632"/>
      <c r="DV18" s="633" t="s">
        <v>281</v>
      </c>
      <c r="DW18" s="631"/>
      <c r="DX18" s="631"/>
      <c r="DY18" s="631"/>
      <c r="DZ18" s="631"/>
      <c r="EA18" s="631"/>
      <c r="EB18" s="631"/>
      <c r="EC18" s="632"/>
      <c r="ED18" s="395" t="s">
        <v>287</v>
      </c>
      <c r="EE18" s="395"/>
      <c r="EF18" s="395"/>
      <c r="EG18" s="395"/>
      <c r="EH18" s="395"/>
      <c r="EI18" s="395"/>
      <c r="EJ18" s="395"/>
      <c r="EK18" s="395"/>
    </row>
    <row r="19" spans="1:141" s="110" customFormat="1" ht="12.75" customHeight="1" x14ac:dyDescent="0.2">
      <c r="A19" s="395"/>
      <c r="B19" s="395"/>
      <c r="C19" s="395"/>
      <c r="D19" s="395"/>
      <c r="E19" s="395"/>
      <c r="F19" s="395"/>
      <c r="G19" s="395"/>
      <c r="H19" s="395"/>
      <c r="I19" s="395"/>
      <c r="J19" s="395"/>
      <c r="K19" s="395"/>
      <c r="L19" s="395"/>
      <c r="M19" s="395"/>
      <c r="N19" s="395"/>
      <c r="O19" s="395"/>
      <c r="P19" s="395"/>
      <c r="Q19" s="395"/>
      <c r="R19" s="605"/>
      <c r="S19" s="286"/>
      <c r="T19" s="286"/>
      <c r="U19" s="286"/>
      <c r="V19" s="286"/>
      <c r="W19" s="286"/>
      <c r="X19" s="286"/>
      <c r="Y19" s="286"/>
      <c r="Z19" s="286"/>
      <c r="AA19" s="286"/>
      <c r="AB19" s="286"/>
      <c r="AC19" s="286"/>
      <c r="AD19" s="286"/>
      <c r="AE19" s="286"/>
      <c r="AF19" s="606"/>
      <c r="AG19" s="605"/>
      <c r="AH19" s="286"/>
      <c r="AI19" s="286"/>
      <c r="AJ19" s="286"/>
      <c r="AK19" s="286"/>
      <c r="AL19" s="286"/>
      <c r="AM19" s="286"/>
      <c r="AN19" s="286"/>
      <c r="AO19" s="606"/>
      <c r="AP19" s="605"/>
      <c r="AQ19" s="286"/>
      <c r="AR19" s="286"/>
      <c r="AS19" s="286"/>
      <c r="AT19" s="286"/>
      <c r="AU19" s="606"/>
      <c r="AV19" s="605"/>
      <c r="AW19" s="286"/>
      <c r="AX19" s="286"/>
      <c r="AY19" s="286"/>
      <c r="AZ19" s="286"/>
      <c r="BA19" s="286"/>
      <c r="BB19" s="286"/>
      <c r="BC19" s="606"/>
      <c r="BD19" s="605"/>
      <c r="BE19" s="286"/>
      <c r="BF19" s="286"/>
      <c r="BG19" s="286"/>
      <c r="BH19" s="606"/>
      <c r="BI19" s="633"/>
      <c r="BJ19" s="631"/>
      <c r="BK19" s="631"/>
      <c r="BL19" s="631"/>
      <c r="BM19" s="631"/>
      <c r="BN19" s="631"/>
      <c r="BO19" s="631"/>
      <c r="BP19" s="632"/>
      <c r="BQ19" s="633"/>
      <c r="BR19" s="631"/>
      <c r="BS19" s="631"/>
      <c r="BT19" s="631"/>
      <c r="BU19" s="631"/>
      <c r="BV19" s="632"/>
      <c r="BW19" s="605"/>
      <c r="BX19" s="286"/>
      <c r="BY19" s="286"/>
      <c r="BZ19" s="286"/>
      <c r="CA19" s="606"/>
      <c r="CB19" s="605"/>
      <c r="CC19" s="286"/>
      <c r="CD19" s="286"/>
      <c r="CE19" s="286"/>
      <c r="CF19" s="286"/>
      <c r="CG19" s="286"/>
      <c r="CH19" s="606"/>
      <c r="CI19" s="639" t="s">
        <v>300</v>
      </c>
      <c r="CJ19" s="637"/>
      <c r="CK19" s="637"/>
      <c r="CL19" s="637"/>
      <c r="CM19" s="637"/>
      <c r="CN19" s="637"/>
      <c r="CO19" s="637"/>
      <c r="CP19" s="638"/>
      <c r="CQ19" s="642" t="s">
        <v>295</v>
      </c>
      <c r="CR19" s="562"/>
      <c r="CS19" s="562"/>
      <c r="CT19" s="562"/>
      <c r="CU19" s="562"/>
      <c r="CV19" s="562"/>
      <c r="CW19" s="562"/>
      <c r="CX19" s="643"/>
      <c r="CY19" s="605"/>
      <c r="CZ19" s="286"/>
      <c r="DA19" s="286"/>
      <c r="DB19" s="286"/>
      <c r="DC19" s="286"/>
      <c r="DD19" s="286"/>
      <c r="DE19" s="606"/>
      <c r="DF19" s="605"/>
      <c r="DG19" s="286"/>
      <c r="DH19" s="286"/>
      <c r="DI19" s="286"/>
      <c r="DJ19" s="286"/>
      <c r="DK19" s="286"/>
      <c r="DL19" s="286"/>
      <c r="DM19" s="606"/>
      <c r="DN19" s="631" t="s">
        <v>282</v>
      </c>
      <c r="DO19" s="631"/>
      <c r="DP19" s="631"/>
      <c r="DQ19" s="631"/>
      <c r="DR19" s="631"/>
      <c r="DS19" s="631"/>
      <c r="DT19" s="631"/>
      <c r="DU19" s="632"/>
      <c r="DV19" s="633" t="s">
        <v>283</v>
      </c>
      <c r="DW19" s="631"/>
      <c r="DX19" s="631"/>
      <c r="DY19" s="631"/>
      <c r="DZ19" s="631"/>
      <c r="EA19" s="631"/>
      <c r="EB19" s="631"/>
      <c r="EC19" s="632"/>
      <c r="ED19" s="395" t="s">
        <v>288</v>
      </c>
      <c r="EE19" s="395"/>
      <c r="EF19" s="395"/>
      <c r="EG19" s="395"/>
      <c r="EH19" s="395"/>
      <c r="EI19" s="395"/>
      <c r="EJ19" s="395"/>
      <c r="EK19" s="395"/>
    </row>
    <row r="20" spans="1:141" s="110" customFormat="1" ht="12.75" customHeight="1" x14ac:dyDescent="0.2">
      <c r="A20" s="395"/>
      <c r="B20" s="395"/>
      <c r="C20" s="395"/>
      <c r="D20" s="395"/>
      <c r="E20" s="395"/>
      <c r="F20" s="395"/>
      <c r="G20" s="395"/>
      <c r="H20" s="395"/>
      <c r="I20" s="395"/>
      <c r="J20" s="395"/>
      <c r="K20" s="395"/>
      <c r="L20" s="395"/>
      <c r="M20" s="395"/>
      <c r="N20" s="395"/>
      <c r="O20" s="395"/>
      <c r="P20" s="395"/>
      <c r="Q20" s="395"/>
      <c r="R20" s="605"/>
      <c r="S20" s="286"/>
      <c r="T20" s="286"/>
      <c r="U20" s="286"/>
      <c r="V20" s="286"/>
      <c r="W20" s="286"/>
      <c r="X20" s="286"/>
      <c r="Y20" s="286"/>
      <c r="Z20" s="286"/>
      <c r="AA20" s="286"/>
      <c r="AB20" s="286"/>
      <c r="AC20" s="286"/>
      <c r="AD20" s="286"/>
      <c r="AE20" s="286"/>
      <c r="AF20" s="606"/>
      <c r="AG20" s="605"/>
      <c r="AH20" s="286"/>
      <c r="AI20" s="286"/>
      <c r="AJ20" s="286"/>
      <c r="AK20" s="286"/>
      <c r="AL20" s="286"/>
      <c r="AM20" s="286"/>
      <c r="AN20" s="286"/>
      <c r="AO20" s="606"/>
      <c r="AP20" s="605"/>
      <c r="AQ20" s="286"/>
      <c r="AR20" s="286"/>
      <c r="AS20" s="286"/>
      <c r="AT20" s="286"/>
      <c r="AU20" s="606"/>
      <c r="AV20" s="605"/>
      <c r="AW20" s="286"/>
      <c r="AX20" s="286"/>
      <c r="AY20" s="286"/>
      <c r="AZ20" s="286"/>
      <c r="BA20" s="286"/>
      <c r="BB20" s="286"/>
      <c r="BC20" s="606"/>
      <c r="BD20" s="605"/>
      <c r="BE20" s="286"/>
      <c r="BF20" s="286"/>
      <c r="BG20" s="286"/>
      <c r="BH20" s="606"/>
      <c r="BI20" s="633"/>
      <c r="BJ20" s="631"/>
      <c r="BK20" s="631"/>
      <c r="BL20" s="631"/>
      <c r="BM20" s="631"/>
      <c r="BN20" s="631"/>
      <c r="BO20" s="631"/>
      <c r="BP20" s="632"/>
      <c r="BQ20" s="633"/>
      <c r="BR20" s="631"/>
      <c r="BS20" s="631"/>
      <c r="BT20" s="631"/>
      <c r="BU20" s="631"/>
      <c r="BV20" s="632"/>
      <c r="BW20" s="605"/>
      <c r="BX20" s="286"/>
      <c r="BY20" s="286"/>
      <c r="BZ20" s="286"/>
      <c r="CA20" s="606"/>
      <c r="CB20" s="605"/>
      <c r="CC20" s="286"/>
      <c r="CD20" s="286"/>
      <c r="CE20" s="286"/>
      <c r="CF20" s="286"/>
      <c r="CG20" s="286"/>
      <c r="CH20" s="606"/>
      <c r="CI20" s="633" t="s">
        <v>296</v>
      </c>
      <c r="CJ20" s="631"/>
      <c r="CK20" s="631"/>
      <c r="CL20" s="631"/>
      <c r="CM20" s="631"/>
      <c r="CN20" s="631"/>
      <c r="CO20" s="631"/>
      <c r="CP20" s="632"/>
      <c r="CQ20" s="605" t="s">
        <v>296</v>
      </c>
      <c r="CR20" s="286"/>
      <c r="CS20" s="286"/>
      <c r="CT20" s="286"/>
      <c r="CU20" s="286"/>
      <c r="CV20" s="286"/>
      <c r="CW20" s="286"/>
      <c r="CX20" s="606"/>
      <c r="CY20" s="605"/>
      <c r="CZ20" s="286"/>
      <c r="DA20" s="286"/>
      <c r="DB20" s="286"/>
      <c r="DC20" s="286"/>
      <c r="DD20" s="286"/>
      <c r="DE20" s="606"/>
      <c r="DF20" s="605"/>
      <c r="DG20" s="286"/>
      <c r="DH20" s="286"/>
      <c r="DI20" s="286"/>
      <c r="DJ20" s="286"/>
      <c r="DK20" s="286"/>
      <c r="DL20" s="286"/>
      <c r="DM20" s="606"/>
      <c r="DN20" s="631"/>
      <c r="DO20" s="631"/>
      <c r="DP20" s="631"/>
      <c r="DQ20" s="631"/>
      <c r="DR20" s="631"/>
      <c r="DS20" s="631"/>
      <c r="DT20" s="631"/>
      <c r="DU20" s="632"/>
      <c r="DV20" s="633" t="s">
        <v>284</v>
      </c>
      <c r="DW20" s="631"/>
      <c r="DX20" s="631"/>
      <c r="DY20" s="631"/>
      <c r="DZ20" s="631"/>
      <c r="EA20" s="631"/>
      <c r="EB20" s="631"/>
      <c r="EC20" s="632"/>
      <c r="ED20" s="395" t="s">
        <v>289</v>
      </c>
      <c r="EE20" s="395"/>
      <c r="EF20" s="395"/>
      <c r="EG20" s="395"/>
      <c r="EH20" s="395"/>
      <c r="EI20" s="395"/>
      <c r="EJ20" s="395"/>
      <c r="EK20" s="395"/>
    </row>
    <row r="21" spans="1:141" s="110" customFormat="1" ht="12.75" customHeight="1" x14ac:dyDescent="0.2">
      <c r="A21" s="395"/>
      <c r="B21" s="395"/>
      <c r="C21" s="395"/>
      <c r="D21" s="395"/>
      <c r="E21" s="395"/>
      <c r="F21" s="395"/>
      <c r="G21" s="395"/>
      <c r="H21" s="395"/>
      <c r="I21" s="395"/>
      <c r="J21" s="395"/>
      <c r="K21" s="395"/>
      <c r="L21" s="395"/>
      <c r="M21" s="395"/>
      <c r="N21" s="395"/>
      <c r="O21" s="395"/>
      <c r="P21" s="395"/>
      <c r="Q21" s="395"/>
      <c r="R21" s="605"/>
      <c r="S21" s="286"/>
      <c r="T21" s="286"/>
      <c r="U21" s="286"/>
      <c r="V21" s="286"/>
      <c r="W21" s="286"/>
      <c r="X21" s="286"/>
      <c r="Y21" s="286"/>
      <c r="Z21" s="286"/>
      <c r="AA21" s="286"/>
      <c r="AB21" s="286"/>
      <c r="AC21" s="286"/>
      <c r="AD21" s="286"/>
      <c r="AE21" s="286"/>
      <c r="AF21" s="606"/>
      <c r="AG21" s="605"/>
      <c r="AH21" s="286"/>
      <c r="AI21" s="286"/>
      <c r="AJ21" s="286"/>
      <c r="AK21" s="286"/>
      <c r="AL21" s="286"/>
      <c r="AM21" s="286"/>
      <c r="AN21" s="286"/>
      <c r="AO21" s="606"/>
      <c r="AP21" s="605"/>
      <c r="AQ21" s="286"/>
      <c r="AR21" s="286"/>
      <c r="AS21" s="286"/>
      <c r="AT21" s="286"/>
      <c r="AU21" s="606"/>
      <c r="AV21" s="605"/>
      <c r="AW21" s="286"/>
      <c r="AX21" s="286"/>
      <c r="AY21" s="286"/>
      <c r="AZ21" s="286"/>
      <c r="BA21" s="286"/>
      <c r="BB21" s="286"/>
      <c r="BC21" s="606"/>
      <c r="BD21" s="605"/>
      <c r="BE21" s="286"/>
      <c r="BF21" s="286"/>
      <c r="BG21" s="286"/>
      <c r="BH21" s="606"/>
      <c r="BI21" s="633"/>
      <c r="BJ21" s="631"/>
      <c r="BK21" s="631"/>
      <c r="BL21" s="631"/>
      <c r="BM21" s="631"/>
      <c r="BN21" s="631"/>
      <c r="BO21" s="631"/>
      <c r="BP21" s="632"/>
      <c r="BQ21" s="633"/>
      <c r="BR21" s="631"/>
      <c r="BS21" s="631"/>
      <c r="BT21" s="631"/>
      <c r="BU21" s="631"/>
      <c r="BV21" s="632"/>
      <c r="BW21" s="605"/>
      <c r="BX21" s="286"/>
      <c r="BY21" s="286"/>
      <c r="BZ21" s="286"/>
      <c r="CA21" s="606"/>
      <c r="CB21" s="605"/>
      <c r="CC21" s="286"/>
      <c r="CD21" s="286"/>
      <c r="CE21" s="286"/>
      <c r="CF21" s="286"/>
      <c r="CG21" s="286"/>
      <c r="CH21" s="606"/>
      <c r="CI21" s="633" t="s">
        <v>298</v>
      </c>
      <c r="CJ21" s="631"/>
      <c r="CK21" s="631"/>
      <c r="CL21" s="631"/>
      <c r="CM21" s="631"/>
      <c r="CN21" s="631"/>
      <c r="CO21" s="631"/>
      <c r="CP21" s="632"/>
      <c r="CQ21" s="605" t="s">
        <v>298</v>
      </c>
      <c r="CR21" s="286"/>
      <c r="CS21" s="286"/>
      <c r="CT21" s="286"/>
      <c r="CU21" s="286"/>
      <c r="CV21" s="286"/>
      <c r="CW21" s="286"/>
      <c r="CX21" s="606"/>
      <c r="CY21" s="605"/>
      <c r="CZ21" s="286"/>
      <c r="DA21" s="286"/>
      <c r="DB21" s="286"/>
      <c r="DC21" s="286"/>
      <c r="DD21" s="286"/>
      <c r="DE21" s="606"/>
      <c r="DF21" s="605"/>
      <c r="DG21" s="286"/>
      <c r="DH21" s="286"/>
      <c r="DI21" s="286"/>
      <c r="DJ21" s="286"/>
      <c r="DK21" s="286"/>
      <c r="DL21" s="286"/>
      <c r="DM21" s="606"/>
      <c r="DN21" s="631"/>
      <c r="DO21" s="631"/>
      <c r="DP21" s="631"/>
      <c r="DQ21" s="631"/>
      <c r="DR21" s="631"/>
      <c r="DS21" s="631"/>
      <c r="DT21" s="631"/>
      <c r="DU21" s="632"/>
      <c r="DV21" s="633" t="s">
        <v>285</v>
      </c>
      <c r="DW21" s="631"/>
      <c r="DX21" s="631"/>
      <c r="DY21" s="631"/>
      <c r="DZ21" s="631"/>
      <c r="EA21" s="631"/>
      <c r="EB21" s="631"/>
      <c r="EC21" s="632"/>
      <c r="ED21" s="395" t="s">
        <v>290</v>
      </c>
      <c r="EE21" s="395"/>
      <c r="EF21" s="395"/>
      <c r="EG21" s="395"/>
      <c r="EH21" s="395"/>
      <c r="EI21" s="395"/>
      <c r="EJ21" s="395"/>
      <c r="EK21" s="395"/>
    </row>
    <row r="22" spans="1:141" s="110" customFormat="1" ht="12.75" customHeight="1" x14ac:dyDescent="0.2">
      <c r="A22" s="286"/>
      <c r="B22" s="286"/>
      <c r="C22" s="286"/>
      <c r="D22" s="286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605"/>
      <c r="S22" s="286"/>
      <c r="T22" s="286"/>
      <c r="U22" s="286"/>
      <c r="V22" s="286"/>
      <c r="W22" s="286"/>
      <c r="X22" s="286"/>
      <c r="Y22" s="286"/>
      <c r="Z22" s="286"/>
      <c r="AA22" s="286"/>
      <c r="AB22" s="286"/>
      <c r="AC22" s="286"/>
      <c r="AD22" s="286"/>
      <c r="AE22" s="286"/>
      <c r="AF22" s="606"/>
      <c r="AG22" s="605"/>
      <c r="AH22" s="286"/>
      <c r="AI22" s="286"/>
      <c r="AJ22" s="286"/>
      <c r="AK22" s="286"/>
      <c r="AL22" s="286"/>
      <c r="AM22" s="286"/>
      <c r="AN22" s="286"/>
      <c r="AO22" s="606"/>
      <c r="AP22" s="605"/>
      <c r="AQ22" s="286"/>
      <c r="AR22" s="286"/>
      <c r="AS22" s="286"/>
      <c r="AT22" s="286"/>
      <c r="AU22" s="606"/>
      <c r="AV22" s="605"/>
      <c r="AW22" s="286"/>
      <c r="AX22" s="286"/>
      <c r="AY22" s="286"/>
      <c r="AZ22" s="286"/>
      <c r="BA22" s="286"/>
      <c r="BB22" s="286"/>
      <c r="BC22" s="606"/>
      <c r="BD22" s="605"/>
      <c r="BE22" s="286"/>
      <c r="BF22" s="286"/>
      <c r="BG22" s="286"/>
      <c r="BH22" s="606"/>
      <c r="BI22" s="633"/>
      <c r="BJ22" s="631"/>
      <c r="BK22" s="631"/>
      <c r="BL22" s="631"/>
      <c r="BM22" s="631"/>
      <c r="BN22" s="631"/>
      <c r="BO22" s="631"/>
      <c r="BP22" s="632"/>
      <c r="BQ22" s="633"/>
      <c r="BR22" s="631"/>
      <c r="BS22" s="631"/>
      <c r="BT22" s="631"/>
      <c r="BU22" s="631"/>
      <c r="BV22" s="632"/>
      <c r="BW22" s="605"/>
      <c r="BX22" s="286"/>
      <c r="BY22" s="286"/>
      <c r="BZ22" s="286"/>
      <c r="CA22" s="606"/>
      <c r="CB22" s="605"/>
      <c r="CC22" s="286"/>
      <c r="CD22" s="286"/>
      <c r="CE22" s="286"/>
      <c r="CF22" s="286"/>
      <c r="CG22" s="286"/>
      <c r="CH22" s="606"/>
      <c r="CI22" s="633" t="s">
        <v>299</v>
      </c>
      <c r="CJ22" s="631"/>
      <c r="CK22" s="631"/>
      <c r="CL22" s="631"/>
      <c r="CM22" s="631"/>
      <c r="CN22" s="631"/>
      <c r="CO22" s="631"/>
      <c r="CP22" s="632"/>
      <c r="CQ22" s="605" t="s">
        <v>299</v>
      </c>
      <c r="CR22" s="286"/>
      <c r="CS22" s="286"/>
      <c r="CT22" s="286"/>
      <c r="CU22" s="286"/>
      <c r="CV22" s="286"/>
      <c r="CW22" s="286"/>
      <c r="CX22" s="606"/>
      <c r="CY22" s="605"/>
      <c r="CZ22" s="286"/>
      <c r="DA22" s="286"/>
      <c r="DB22" s="286"/>
      <c r="DC22" s="286"/>
      <c r="DD22" s="286"/>
      <c r="DE22" s="606"/>
      <c r="DF22" s="605"/>
      <c r="DG22" s="286"/>
      <c r="DH22" s="286"/>
      <c r="DI22" s="286"/>
      <c r="DJ22" s="286"/>
      <c r="DK22" s="286"/>
      <c r="DL22" s="286"/>
      <c r="DM22" s="606"/>
      <c r="DN22" s="631"/>
      <c r="DO22" s="631"/>
      <c r="DP22" s="631"/>
      <c r="DQ22" s="631"/>
      <c r="DR22" s="631"/>
      <c r="DS22" s="631"/>
      <c r="DT22" s="631"/>
      <c r="DU22" s="632"/>
      <c r="DV22" s="633"/>
      <c r="DW22" s="631"/>
      <c r="DX22" s="631"/>
      <c r="DY22" s="631"/>
      <c r="DZ22" s="631"/>
      <c r="EA22" s="631"/>
      <c r="EB22" s="631"/>
      <c r="EC22" s="632"/>
      <c r="ED22" s="286"/>
      <c r="EE22" s="286"/>
      <c r="EF22" s="286"/>
      <c r="EG22" s="286"/>
      <c r="EH22" s="286"/>
      <c r="EI22" s="286"/>
      <c r="EJ22" s="286"/>
      <c r="EK22" s="286"/>
    </row>
    <row r="23" spans="1:141" s="110" customFormat="1" ht="12.75" customHeight="1" x14ac:dyDescent="0.2">
      <c r="A23" s="261"/>
      <c r="B23" s="261"/>
      <c r="C23" s="261"/>
      <c r="D23" s="261"/>
      <c r="E23" s="261"/>
      <c r="F23" s="261"/>
      <c r="G23" s="261"/>
      <c r="H23" s="261"/>
      <c r="I23" s="261"/>
      <c r="J23" s="261"/>
      <c r="K23" s="261"/>
      <c r="L23" s="261"/>
      <c r="M23" s="261"/>
      <c r="N23" s="261"/>
      <c r="O23" s="261"/>
      <c r="P23" s="261"/>
      <c r="Q23" s="261"/>
      <c r="R23" s="607"/>
      <c r="S23" s="261"/>
      <c r="T23" s="261"/>
      <c r="U23" s="261"/>
      <c r="V23" s="261"/>
      <c r="W23" s="261"/>
      <c r="X23" s="261"/>
      <c r="Y23" s="261"/>
      <c r="Z23" s="261"/>
      <c r="AA23" s="261"/>
      <c r="AB23" s="261"/>
      <c r="AC23" s="261"/>
      <c r="AD23" s="261"/>
      <c r="AE23" s="261"/>
      <c r="AF23" s="608"/>
      <c r="AG23" s="607"/>
      <c r="AH23" s="261"/>
      <c r="AI23" s="261"/>
      <c r="AJ23" s="261"/>
      <c r="AK23" s="261"/>
      <c r="AL23" s="261"/>
      <c r="AM23" s="261"/>
      <c r="AN23" s="261"/>
      <c r="AO23" s="608"/>
      <c r="AP23" s="607"/>
      <c r="AQ23" s="261"/>
      <c r="AR23" s="261"/>
      <c r="AS23" s="261"/>
      <c r="AT23" s="261"/>
      <c r="AU23" s="608"/>
      <c r="AV23" s="607"/>
      <c r="AW23" s="261"/>
      <c r="AX23" s="261"/>
      <c r="AY23" s="261"/>
      <c r="AZ23" s="261"/>
      <c r="BA23" s="261"/>
      <c r="BB23" s="261"/>
      <c r="BC23" s="608"/>
      <c r="BD23" s="607"/>
      <c r="BE23" s="261"/>
      <c r="BF23" s="261"/>
      <c r="BG23" s="261"/>
      <c r="BH23" s="608"/>
      <c r="BI23" s="628"/>
      <c r="BJ23" s="629"/>
      <c r="BK23" s="629"/>
      <c r="BL23" s="629"/>
      <c r="BM23" s="629"/>
      <c r="BN23" s="629"/>
      <c r="BO23" s="629"/>
      <c r="BP23" s="630"/>
      <c r="BQ23" s="628"/>
      <c r="BR23" s="629"/>
      <c r="BS23" s="629"/>
      <c r="BT23" s="629"/>
      <c r="BU23" s="629"/>
      <c r="BV23" s="630"/>
      <c r="BW23" s="607"/>
      <c r="BX23" s="261"/>
      <c r="BY23" s="261"/>
      <c r="BZ23" s="261"/>
      <c r="CA23" s="608"/>
      <c r="CB23" s="607"/>
      <c r="CC23" s="261"/>
      <c r="CD23" s="261"/>
      <c r="CE23" s="261"/>
      <c r="CF23" s="261"/>
      <c r="CG23" s="261"/>
      <c r="CH23" s="608"/>
      <c r="CI23" s="628" t="s">
        <v>256</v>
      </c>
      <c r="CJ23" s="629"/>
      <c r="CK23" s="629"/>
      <c r="CL23" s="629"/>
      <c r="CM23" s="629"/>
      <c r="CN23" s="629"/>
      <c r="CO23" s="629"/>
      <c r="CP23" s="630"/>
      <c r="CQ23" s="607" t="s">
        <v>256</v>
      </c>
      <c r="CR23" s="261"/>
      <c r="CS23" s="261"/>
      <c r="CT23" s="261"/>
      <c r="CU23" s="261"/>
      <c r="CV23" s="261"/>
      <c r="CW23" s="261"/>
      <c r="CX23" s="608"/>
      <c r="CY23" s="607"/>
      <c r="CZ23" s="261"/>
      <c r="DA23" s="261"/>
      <c r="DB23" s="261"/>
      <c r="DC23" s="261"/>
      <c r="DD23" s="261"/>
      <c r="DE23" s="608"/>
      <c r="DF23" s="607"/>
      <c r="DG23" s="261"/>
      <c r="DH23" s="261"/>
      <c r="DI23" s="261"/>
      <c r="DJ23" s="261"/>
      <c r="DK23" s="261"/>
      <c r="DL23" s="261"/>
      <c r="DM23" s="608"/>
      <c r="DN23" s="629"/>
      <c r="DO23" s="629"/>
      <c r="DP23" s="629"/>
      <c r="DQ23" s="629"/>
      <c r="DR23" s="629"/>
      <c r="DS23" s="629"/>
      <c r="DT23" s="629"/>
      <c r="DU23" s="630"/>
      <c r="DV23" s="628"/>
      <c r="DW23" s="629"/>
      <c r="DX23" s="629"/>
      <c r="DY23" s="629"/>
      <c r="DZ23" s="629"/>
      <c r="EA23" s="629"/>
      <c r="EB23" s="629"/>
      <c r="EC23" s="630"/>
      <c r="ED23" s="261"/>
      <c r="EE23" s="261"/>
      <c r="EF23" s="261"/>
      <c r="EG23" s="261"/>
      <c r="EH23" s="261"/>
      <c r="EI23" s="261"/>
      <c r="EJ23" s="261"/>
      <c r="EK23" s="261"/>
    </row>
    <row r="24" spans="1:141" s="110" customFormat="1" ht="13.5" thickBot="1" x14ac:dyDescent="0.25">
      <c r="A24" s="542">
        <v>1</v>
      </c>
      <c r="B24" s="335"/>
      <c r="C24" s="335"/>
      <c r="D24" s="335"/>
      <c r="E24" s="335"/>
      <c r="F24" s="335"/>
      <c r="G24" s="335"/>
      <c r="H24" s="335"/>
      <c r="I24" s="335"/>
      <c r="J24" s="335"/>
      <c r="K24" s="335"/>
      <c r="L24" s="335"/>
      <c r="M24" s="335"/>
      <c r="N24" s="335"/>
      <c r="O24" s="335"/>
      <c r="P24" s="335"/>
      <c r="Q24" s="335"/>
      <c r="R24" s="475">
        <v>2</v>
      </c>
      <c r="S24" s="475"/>
      <c r="T24" s="475"/>
      <c r="U24" s="475"/>
      <c r="V24" s="475"/>
      <c r="W24" s="475"/>
      <c r="X24" s="475"/>
      <c r="Y24" s="475"/>
      <c r="Z24" s="475"/>
      <c r="AA24" s="475"/>
      <c r="AB24" s="475"/>
      <c r="AC24" s="475"/>
      <c r="AD24" s="475"/>
      <c r="AE24" s="475"/>
      <c r="AF24" s="475"/>
      <c r="AG24" s="475">
        <v>3</v>
      </c>
      <c r="AH24" s="475"/>
      <c r="AI24" s="475"/>
      <c r="AJ24" s="475"/>
      <c r="AK24" s="475"/>
      <c r="AL24" s="475"/>
      <c r="AM24" s="475"/>
      <c r="AN24" s="475"/>
      <c r="AO24" s="475"/>
      <c r="AP24" s="475">
        <v>4</v>
      </c>
      <c r="AQ24" s="475"/>
      <c r="AR24" s="475"/>
      <c r="AS24" s="475"/>
      <c r="AT24" s="475"/>
      <c r="AU24" s="475"/>
      <c r="AV24" s="609" t="s">
        <v>568</v>
      </c>
      <c r="AW24" s="609"/>
      <c r="AX24" s="609"/>
      <c r="AY24" s="609"/>
      <c r="AZ24" s="609"/>
      <c r="BA24" s="609"/>
      <c r="BB24" s="609"/>
      <c r="BC24" s="609"/>
      <c r="BD24" s="475">
        <v>5</v>
      </c>
      <c r="BE24" s="475"/>
      <c r="BF24" s="475"/>
      <c r="BG24" s="475"/>
      <c r="BH24" s="475"/>
      <c r="BI24" s="640">
        <v>6</v>
      </c>
      <c r="BJ24" s="640"/>
      <c r="BK24" s="640"/>
      <c r="BL24" s="640"/>
      <c r="BM24" s="640"/>
      <c r="BN24" s="640"/>
      <c r="BO24" s="640"/>
      <c r="BP24" s="640"/>
      <c r="BQ24" s="640">
        <v>7</v>
      </c>
      <c r="BR24" s="640"/>
      <c r="BS24" s="640"/>
      <c r="BT24" s="640"/>
      <c r="BU24" s="640"/>
      <c r="BV24" s="640"/>
      <c r="BW24" s="475">
        <v>8</v>
      </c>
      <c r="BX24" s="475"/>
      <c r="BY24" s="475"/>
      <c r="BZ24" s="475"/>
      <c r="CA24" s="475"/>
      <c r="CB24" s="475">
        <v>9</v>
      </c>
      <c r="CC24" s="475"/>
      <c r="CD24" s="475"/>
      <c r="CE24" s="475"/>
      <c r="CF24" s="475"/>
      <c r="CG24" s="475"/>
      <c r="CH24" s="475"/>
      <c r="CI24" s="640">
        <v>10</v>
      </c>
      <c r="CJ24" s="640"/>
      <c r="CK24" s="640"/>
      <c r="CL24" s="640"/>
      <c r="CM24" s="640"/>
      <c r="CN24" s="640"/>
      <c r="CO24" s="640"/>
      <c r="CP24" s="640"/>
      <c r="CQ24" s="475">
        <v>11</v>
      </c>
      <c r="CR24" s="475"/>
      <c r="CS24" s="475"/>
      <c r="CT24" s="475"/>
      <c r="CU24" s="475"/>
      <c r="CV24" s="475"/>
      <c r="CW24" s="475"/>
      <c r="CX24" s="475"/>
      <c r="CY24" s="475">
        <v>12</v>
      </c>
      <c r="CZ24" s="475"/>
      <c r="DA24" s="475"/>
      <c r="DB24" s="475"/>
      <c r="DC24" s="475"/>
      <c r="DD24" s="475"/>
      <c r="DE24" s="475"/>
      <c r="DF24" s="475">
        <v>13</v>
      </c>
      <c r="DG24" s="475"/>
      <c r="DH24" s="475"/>
      <c r="DI24" s="475"/>
      <c r="DJ24" s="475"/>
      <c r="DK24" s="475"/>
      <c r="DL24" s="475"/>
      <c r="DM24" s="475"/>
      <c r="DN24" s="640">
        <v>14</v>
      </c>
      <c r="DO24" s="640"/>
      <c r="DP24" s="640"/>
      <c r="DQ24" s="640"/>
      <c r="DR24" s="640"/>
      <c r="DS24" s="640"/>
      <c r="DT24" s="640"/>
      <c r="DU24" s="640"/>
      <c r="DV24" s="640">
        <v>15</v>
      </c>
      <c r="DW24" s="640"/>
      <c r="DX24" s="640"/>
      <c r="DY24" s="640"/>
      <c r="DZ24" s="640"/>
      <c r="EA24" s="640"/>
      <c r="EB24" s="640"/>
      <c r="EC24" s="640"/>
      <c r="ED24" s="475">
        <v>16</v>
      </c>
      <c r="EE24" s="475"/>
      <c r="EF24" s="475"/>
      <c r="EG24" s="475"/>
      <c r="EH24" s="475"/>
      <c r="EI24" s="475"/>
      <c r="EJ24" s="475"/>
      <c r="EK24" s="398"/>
    </row>
    <row r="25" spans="1:141" s="110" customFormat="1" ht="15" customHeight="1" x14ac:dyDescent="0.2">
      <c r="A25" s="260" t="s">
        <v>301</v>
      </c>
      <c r="B25" s="260"/>
      <c r="C25" s="260"/>
      <c r="D25" s="260"/>
      <c r="E25" s="260"/>
      <c r="F25" s="260"/>
      <c r="G25" s="260"/>
      <c r="H25" s="260"/>
      <c r="I25" s="260"/>
      <c r="J25" s="260"/>
      <c r="K25" s="260"/>
      <c r="L25" s="260"/>
      <c r="M25" s="260"/>
      <c r="N25" s="260"/>
      <c r="O25" s="260"/>
      <c r="P25" s="260"/>
      <c r="Q25" s="260"/>
      <c r="R25" s="394" t="s">
        <v>39</v>
      </c>
      <c r="S25" s="394"/>
      <c r="T25" s="394"/>
      <c r="U25" s="394"/>
      <c r="V25" s="394"/>
      <c r="W25" s="394"/>
      <c r="X25" s="394"/>
      <c r="Y25" s="394"/>
      <c r="Z25" s="394"/>
      <c r="AA25" s="394"/>
      <c r="AB25" s="394"/>
      <c r="AC25" s="394"/>
      <c r="AD25" s="394"/>
      <c r="AE25" s="394"/>
      <c r="AF25" s="543"/>
      <c r="AG25" s="283" t="s">
        <v>39</v>
      </c>
      <c r="AH25" s="284"/>
      <c r="AI25" s="284"/>
      <c r="AJ25" s="284"/>
      <c r="AK25" s="284"/>
      <c r="AL25" s="284"/>
      <c r="AM25" s="284"/>
      <c r="AN25" s="284"/>
      <c r="AO25" s="284"/>
      <c r="AP25" s="284" t="s">
        <v>39</v>
      </c>
      <c r="AQ25" s="284"/>
      <c r="AR25" s="284"/>
      <c r="AS25" s="284"/>
      <c r="AT25" s="284"/>
      <c r="AU25" s="284"/>
      <c r="AV25" s="610"/>
      <c r="AW25" s="610"/>
      <c r="AX25" s="610"/>
      <c r="AY25" s="610"/>
      <c r="AZ25" s="610"/>
      <c r="BA25" s="610"/>
      <c r="BB25" s="610"/>
      <c r="BC25" s="611"/>
      <c r="BD25" s="585" t="s">
        <v>39</v>
      </c>
      <c r="BE25" s="264"/>
      <c r="BF25" s="264"/>
      <c r="BG25" s="264"/>
      <c r="BH25" s="264"/>
      <c r="BI25" s="616" t="s">
        <v>39</v>
      </c>
      <c r="BJ25" s="616"/>
      <c r="BK25" s="616"/>
      <c r="BL25" s="616"/>
      <c r="BM25" s="616"/>
      <c r="BN25" s="616"/>
      <c r="BO25" s="616"/>
      <c r="BP25" s="617"/>
      <c r="BQ25" s="634" t="s">
        <v>39</v>
      </c>
      <c r="BR25" s="635"/>
      <c r="BS25" s="635"/>
      <c r="BT25" s="635"/>
      <c r="BU25" s="635"/>
      <c r="BV25" s="635"/>
      <c r="BW25" s="284" t="s">
        <v>40</v>
      </c>
      <c r="BX25" s="284"/>
      <c r="BY25" s="284"/>
      <c r="BZ25" s="284"/>
      <c r="CA25" s="284"/>
      <c r="CB25" s="473"/>
      <c r="CC25" s="473"/>
      <c r="CD25" s="473"/>
      <c r="CE25" s="473"/>
      <c r="CF25" s="473"/>
      <c r="CG25" s="473"/>
      <c r="CH25" s="473"/>
      <c r="CI25" s="636"/>
      <c r="CJ25" s="636"/>
      <c r="CK25" s="636"/>
      <c r="CL25" s="636"/>
      <c r="CM25" s="636"/>
      <c r="CN25" s="636"/>
      <c r="CO25" s="636"/>
      <c r="CP25" s="636"/>
      <c r="CQ25" s="473"/>
      <c r="CR25" s="473"/>
      <c r="CS25" s="473"/>
      <c r="CT25" s="473"/>
      <c r="CU25" s="473"/>
      <c r="CV25" s="473"/>
      <c r="CW25" s="473"/>
      <c r="CX25" s="473"/>
      <c r="CY25" s="473"/>
      <c r="CZ25" s="473"/>
      <c r="DA25" s="473"/>
      <c r="DB25" s="473"/>
      <c r="DC25" s="473"/>
      <c r="DD25" s="473"/>
      <c r="DE25" s="473"/>
      <c r="DF25" s="473"/>
      <c r="DG25" s="473"/>
      <c r="DH25" s="473"/>
      <c r="DI25" s="473"/>
      <c r="DJ25" s="473"/>
      <c r="DK25" s="473"/>
      <c r="DL25" s="473"/>
      <c r="DM25" s="473"/>
      <c r="DN25" s="636"/>
      <c r="DO25" s="636"/>
      <c r="DP25" s="636"/>
      <c r="DQ25" s="636"/>
      <c r="DR25" s="636"/>
      <c r="DS25" s="636"/>
      <c r="DT25" s="636"/>
      <c r="DU25" s="636"/>
      <c r="DV25" s="636"/>
      <c r="DW25" s="636"/>
      <c r="DX25" s="636"/>
      <c r="DY25" s="636"/>
      <c r="DZ25" s="636"/>
      <c r="EA25" s="636"/>
      <c r="EB25" s="636"/>
      <c r="EC25" s="636"/>
      <c r="ED25" s="473"/>
      <c r="EE25" s="473"/>
      <c r="EF25" s="473"/>
      <c r="EG25" s="473"/>
      <c r="EH25" s="473"/>
      <c r="EI25" s="473"/>
      <c r="EJ25" s="473"/>
      <c r="EK25" s="641"/>
    </row>
    <row r="26" spans="1:141" s="110" customFormat="1" ht="12.75" x14ac:dyDescent="0.2">
      <c r="A26" s="459" t="s">
        <v>66</v>
      </c>
      <c r="B26" s="459"/>
      <c r="C26" s="459"/>
      <c r="D26" s="459"/>
      <c r="E26" s="459"/>
      <c r="F26" s="459"/>
      <c r="G26" s="459"/>
      <c r="H26" s="459"/>
      <c r="I26" s="459"/>
      <c r="J26" s="459"/>
      <c r="K26" s="459"/>
      <c r="L26" s="459"/>
      <c r="M26" s="459"/>
      <c r="N26" s="459"/>
      <c r="O26" s="459"/>
      <c r="P26" s="459"/>
      <c r="Q26" s="459"/>
      <c r="R26" s="391"/>
      <c r="S26" s="391"/>
      <c r="T26" s="391"/>
      <c r="U26" s="391"/>
      <c r="V26" s="391"/>
      <c r="W26" s="391"/>
      <c r="X26" s="391"/>
      <c r="Y26" s="391"/>
      <c r="Z26" s="391"/>
      <c r="AA26" s="391"/>
      <c r="AB26" s="391"/>
      <c r="AC26" s="391"/>
      <c r="AD26" s="391"/>
      <c r="AE26" s="391"/>
      <c r="AF26" s="537"/>
      <c r="AG26" s="581"/>
      <c r="AH26" s="392"/>
      <c r="AI26" s="392"/>
      <c r="AJ26" s="392"/>
      <c r="AK26" s="392"/>
      <c r="AL26" s="392"/>
      <c r="AM26" s="392"/>
      <c r="AN26" s="392"/>
      <c r="AO26" s="392"/>
      <c r="AP26" s="392"/>
      <c r="AQ26" s="392"/>
      <c r="AR26" s="392"/>
      <c r="AS26" s="392"/>
      <c r="AT26" s="392"/>
      <c r="AU26" s="392"/>
      <c r="AV26" s="392"/>
      <c r="AW26" s="392"/>
      <c r="AX26" s="392"/>
      <c r="AY26" s="392"/>
      <c r="AZ26" s="392"/>
      <c r="BA26" s="392"/>
      <c r="BB26" s="392"/>
      <c r="BC26" s="582"/>
      <c r="BD26" s="577"/>
      <c r="BE26" s="392"/>
      <c r="BF26" s="392"/>
      <c r="BG26" s="392"/>
      <c r="BH26" s="392"/>
      <c r="BI26" s="345"/>
      <c r="BJ26" s="345"/>
      <c r="BK26" s="345"/>
      <c r="BL26" s="345"/>
      <c r="BM26" s="345"/>
      <c r="BN26" s="345"/>
      <c r="BO26" s="345"/>
      <c r="BP26" s="583"/>
      <c r="BQ26" s="584"/>
      <c r="BR26" s="345"/>
      <c r="BS26" s="345"/>
      <c r="BT26" s="345"/>
      <c r="BU26" s="345"/>
      <c r="BV26" s="345"/>
      <c r="BW26" s="264" t="s">
        <v>309</v>
      </c>
      <c r="BX26" s="264"/>
      <c r="BY26" s="264"/>
      <c r="BZ26" s="264"/>
      <c r="CA26" s="264"/>
      <c r="CB26" s="390"/>
      <c r="CC26" s="390"/>
      <c r="CD26" s="390"/>
      <c r="CE26" s="390"/>
      <c r="CF26" s="390"/>
      <c r="CG26" s="390"/>
      <c r="CH26" s="390"/>
      <c r="CI26" s="348"/>
      <c r="CJ26" s="348"/>
      <c r="CK26" s="348"/>
      <c r="CL26" s="348"/>
      <c r="CM26" s="348"/>
      <c r="CN26" s="348"/>
      <c r="CO26" s="348"/>
      <c r="CP26" s="348"/>
      <c r="CQ26" s="390"/>
      <c r="CR26" s="390"/>
      <c r="CS26" s="390"/>
      <c r="CT26" s="390"/>
      <c r="CU26" s="390"/>
      <c r="CV26" s="390"/>
      <c r="CW26" s="390"/>
      <c r="CX26" s="390"/>
      <c r="CY26" s="390"/>
      <c r="CZ26" s="390"/>
      <c r="DA26" s="390"/>
      <c r="DB26" s="390"/>
      <c r="DC26" s="390"/>
      <c r="DD26" s="390"/>
      <c r="DE26" s="390"/>
      <c r="DF26" s="390"/>
      <c r="DG26" s="390"/>
      <c r="DH26" s="390"/>
      <c r="DI26" s="390"/>
      <c r="DJ26" s="390"/>
      <c r="DK26" s="390"/>
      <c r="DL26" s="390"/>
      <c r="DM26" s="390"/>
      <c r="DN26" s="348"/>
      <c r="DO26" s="348"/>
      <c r="DP26" s="348"/>
      <c r="DQ26" s="348"/>
      <c r="DR26" s="348"/>
      <c r="DS26" s="348"/>
      <c r="DT26" s="348"/>
      <c r="DU26" s="348"/>
      <c r="DV26" s="348"/>
      <c r="DW26" s="348"/>
      <c r="DX26" s="348"/>
      <c r="DY26" s="348"/>
      <c r="DZ26" s="348"/>
      <c r="EA26" s="348"/>
      <c r="EB26" s="348"/>
      <c r="EC26" s="348"/>
      <c r="ED26" s="390"/>
      <c r="EE26" s="390"/>
      <c r="EF26" s="390"/>
      <c r="EG26" s="390"/>
      <c r="EH26" s="390"/>
      <c r="EI26" s="390"/>
      <c r="EJ26" s="390"/>
      <c r="EK26" s="534"/>
    </row>
    <row r="27" spans="1:141" s="110" customFormat="1" ht="12.75" x14ac:dyDescent="0.2">
      <c r="A27" s="259"/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259"/>
      <c r="Q27" s="259"/>
      <c r="R27" s="391"/>
      <c r="S27" s="391"/>
      <c r="T27" s="391"/>
      <c r="U27" s="391"/>
      <c r="V27" s="391"/>
      <c r="W27" s="391"/>
      <c r="X27" s="391"/>
      <c r="Y27" s="391"/>
      <c r="Z27" s="391"/>
      <c r="AA27" s="391"/>
      <c r="AB27" s="391"/>
      <c r="AC27" s="391"/>
      <c r="AD27" s="391"/>
      <c r="AE27" s="391"/>
      <c r="AF27" s="537"/>
      <c r="AG27" s="581"/>
      <c r="AH27" s="392"/>
      <c r="AI27" s="392"/>
      <c r="AJ27" s="392"/>
      <c r="AK27" s="392"/>
      <c r="AL27" s="392"/>
      <c r="AM27" s="392"/>
      <c r="AN27" s="392"/>
      <c r="AO27" s="392"/>
      <c r="AP27" s="392"/>
      <c r="AQ27" s="392"/>
      <c r="AR27" s="392"/>
      <c r="AS27" s="392"/>
      <c r="AT27" s="392"/>
      <c r="AU27" s="392"/>
      <c r="AV27" s="392"/>
      <c r="AW27" s="392"/>
      <c r="AX27" s="392"/>
      <c r="AY27" s="392"/>
      <c r="AZ27" s="392"/>
      <c r="BA27" s="392"/>
      <c r="BB27" s="392"/>
      <c r="BC27" s="582"/>
      <c r="BD27" s="577"/>
      <c r="BE27" s="392"/>
      <c r="BF27" s="392"/>
      <c r="BG27" s="392"/>
      <c r="BH27" s="392"/>
      <c r="BI27" s="345"/>
      <c r="BJ27" s="345"/>
      <c r="BK27" s="345"/>
      <c r="BL27" s="345"/>
      <c r="BM27" s="345"/>
      <c r="BN27" s="345"/>
      <c r="BO27" s="345"/>
      <c r="BP27" s="583"/>
      <c r="BQ27" s="584"/>
      <c r="BR27" s="345"/>
      <c r="BS27" s="345"/>
      <c r="BT27" s="345"/>
      <c r="BU27" s="345"/>
      <c r="BV27" s="345"/>
      <c r="BW27" s="264"/>
      <c r="BX27" s="264"/>
      <c r="BY27" s="264"/>
      <c r="BZ27" s="264"/>
      <c r="CA27" s="264"/>
      <c r="CB27" s="390"/>
      <c r="CC27" s="390"/>
      <c r="CD27" s="390"/>
      <c r="CE27" s="390"/>
      <c r="CF27" s="390"/>
      <c r="CG27" s="390"/>
      <c r="CH27" s="390"/>
      <c r="CI27" s="348"/>
      <c r="CJ27" s="348"/>
      <c r="CK27" s="348"/>
      <c r="CL27" s="348"/>
      <c r="CM27" s="348"/>
      <c r="CN27" s="348"/>
      <c r="CO27" s="348"/>
      <c r="CP27" s="348"/>
      <c r="CQ27" s="390"/>
      <c r="CR27" s="390"/>
      <c r="CS27" s="390"/>
      <c r="CT27" s="390"/>
      <c r="CU27" s="390"/>
      <c r="CV27" s="390"/>
      <c r="CW27" s="390"/>
      <c r="CX27" s="390"/>
      <c r="CY27" s="390"/>
      <c r="CZ27" s="390"/>
      <c r="DA27" s="390"/>
      <c r="DB27" s="390"/>
      <c r="DC27" s="390"/>
      <c r="DD27" s="390"/>
      <c r="DE27" s="390"/>
      <c r="DF27" s="390"/>
      <c r="DG27" s="390"/>
      <c r="DH27" s="390"/>
      <c r="DI27" s="390"/>
      <c r="DJ27" s="390"/>
      <c r="DK27" s="390"/>
      <c r="DL27" s="390"/>
      <c r="DM27" s="390"/>
      <c r="DN27" s="348"/>
      <c r="DO27" s="348"/>
      <c r="DP27" s="348"/>
      <c r="DQ27" s="348"/>
      <c r="DR27" s="348"/>
      <c r="DS27" s="348"/>
      <c r="DT27" s="348"/>
      <c r="DU27" s="348"/>
      <c r="DV27" s="348"/>
      <c r="DW27" s="348"/>
      <c r="DX27" s="348"/>
      <c r="DY27" s="348"/>
      <c r="DZ27" s="348"/>
      <c r="EA27" s="348"/>
      <c r="EB27" s="348"/>
      <c r="EC27" s="348"/>
      <c r="ED27" s="390"/>
      <c r="EE27" s="390"/>
      <c r="EF27" s="390"/>
      <c r="EG27" s="390"/>
      <c r="EH27" s="390"/>
      <c r="EI27" s="390"/>
      <c r="EJ27" s="390"/>
      <c r="EK27" s="534"/>
    </row>
    <row r="28" spans="1:141" s="110" customFormat="1" ht="26.25" customHeight="1" x14ac:dyDescent="0.2">
      <c r="A28" s="546" t="s">
        <v>813</v>
      </c>
      <c r="B28" s="546"/>
      <c r="C28" s="546"/>
      <c r="D28" s="546"/>
      <c r="E28" s="546"/>
      <c r="F28" s="546"/>
      <c r="G28" s="546"/>
      <c r="H28" s="546"/>
      <c r="I28" s="546"/>
      <c r="J28" s="546"/>
      <c r="K28" s="546"/>
      <c r="L28" s="546"/>
      <c r="M28" s="546"/>
      <c r="N28" s="546"/>
      <c r="O28" s="546"/>
      <c r="P28" s="546"/>
      <c r="Q28" s="546"/>
      <c r="R28" s="567" t="s">
        <v>814</v>
      </c>
      <c r="S28" s="567"/>
      <c r="T28" s="567"/>
      <c r="U28" s="567"/>
      <c r="V28" s="567"/>
      <c r="W28" s="567"/>
      <c r="X28" s="567"/>
      <c r="Y28" s="567"/>
      <c r="Z28" s="567"/>
      <c r="AA28" s="567"/>
      <c r="AB28" s="567"/>
      <c r="AC28" s="567"/>
      <c r="AD28" s="567"/>
      <c r="AE28" s="567"/>
      <c r="AF28" s="545"/>
      <c r="AG28" s="603" t="s">
        <v>815</v>
      </c>
      <c r="AH28" s="604"/>
      <c r="AI28" s="604"/>
      <c r="AJ28" s="604"/>
      <c r="AK28" s="604"/>
      <c r="AL28" s="604"/>
      <c r="AM28" s="604"/>
      <c r="AN28" s="604"/>
      <c r="AO28" s="604"/>
      <c r="AP28" s="550" t="s">
        <v>583</v>
      </c>
      <c r="AQ28" s="550"/>
      <c r="AR28" s="550"/>
      <c r="AS28" s="550"/>
      <c r="AT28" s="550"/>
      <c r="AU28" s="550"/>
      <c r="AV28" s="550"/>
      <c r="AW28" s="550"/>
      <c r="AX28" s="550"/>
      <c r="AY28" s="550"/>
      <c r="AZ28" s="550"/>
      <c r="BA28" s="550"/>
      <c r="BB28" s="550"/>
      <c r="BC28" s="594"/>
      <c r="BD28" s="590" t="s">
        <v>816</v>
      </c>
      <c r="BE28" s="550"/>
      <c r="BF28" s="550"/>
      <c r="BG28" s="550"/>
      <c r="BH28" s="550"/>
      <c r="BI28" s="595" t="s">
        <v>731</v>
      </c>
      <c r="BJ28" s="595"/>
      <c r="BK28" s="595"/>
      <c r="BL28" s="595"/>
      <c r="BM28" s="595"/>
      <c r="BN28" s="595"/>
      <c r="BO28" s="595"/>
      <c r="BP28" s="596"/>
      <c r="BQ28" s="597" t="s">
        <v>762</v>
      </c>
      <c r="BR28" s="598"/>
      <c r="BS28" s="598"/>
      <c r="BT28" s="598"/>
      <c r="BU28" s="598"/>
      <c r="BV28" s="598"/>
      <c r="BW28" s="624" t="s">
        <v>661</v>
      </c>
      <c r="BX28" s="625"/>
      <c r="BY28" s="625"/>
      <c r="BZ28" s="625"/>
      <c r="CA28" s="626"/>
      <c r="CB28" s="587">
        <f>CI28</f>
        <v>95.8</v>
      </c>
      <c r="CC28" s="587"/>
      <c r="CD28" s="587"/>
      <c r="CE28" s="587"/>
      <c r="CF28" s="587"/>
      <c r="CG28" s="587"/>
      <c r="CH28" s="587"/>
      <c r="CI28" s="592">
        <v>95.8</v>
      </c>
      <c r="CJ28" s="592"/>
      <c r="CK28" s="592"/>
      <c r="CL28" s="592"/>
      <c r="CM28" s="592"/>
      <c r="CN28" s="592"/>
      <c r="CO28" s="592"/>
      <c r="CP28" s="592"/>
      <c r="CQ28" s="587"/>
      <c r="CR28" s="587"/>
      <c r="CS28" s="587"/>
      <c r="CT28" s="587"/>
      <c r="CU28" s="587"/>
      <c r="CV28" s="587"/>
      <c r="CW28" s="587"/>
      <c r="CX28" s="587"/>
      <c r="CY28" s="587"/>
      <c r="CZ28" s="587"/>
      <c r="DA28" s="587"/>
      <c r="DB28" s="587"/>
      <c r="DC28" s="587"/>
      <c r="DD28" s="587"/>
      <c r="DE28" s="587"/>
      <c r="DF28" s="587"/>
      <c r="DG28" s="587"/>
      <c r="DH28" s="587"/>
      <c r="DI28" s="587"/>
      <c r="DJ28" s="587"/>
      <c r="DK28" s="587"/>
      <c r="DL28" s="587"/>
      <c r="DM28" s="587"/>
      <c r="DN28" s="592"/>
      <c r="DO28" s="592"/>
      <c r="DP28" s="592"/>
      <c r="DQ28" s="592"/>
      <c r="DR28" s="592"/>
      <c r="DS28" s="592"/>
      <c r="DT28" s="592"/>
      <c r="DU28" s="592"/>
      <c r="DV28" s="592"/>
      <c r="DW28" s="592"/>
      <c r="DX28" s="592"/>
      <c r="DY28" s="592"/>
      <c r="DZ28" s="592"/>
      <c r="EA28" s="592"/>
      <c r="EB28" s="592"/>
      <c r="EC28" s="592"/>
      <c r="ED28" s="587"/>
      <c r="EE28" s="587"/>
      <c r="EF28" s="587"/>
      <c r="EG28" s="587"/>
      <c r="EH28" s="587"/>
      <c r="EI28" s="587"/>
      <c r="EJ28" s="587"/>
      <c r="EK28" s="588"/>
    </row>
    <row r="29" spans="1:141" s="110" customFormat="1" ht="51.75" customHeight="1" x14ac:dyDescent="0.2">
      <c r="A29" s="546" t="s">
        <v>817</v>
      </c>
      <c r="B29" s="546"/>
      <c r="C29" s="546"/>
      <c r="D29" s="546"/>
      <c r="E29" s="546"/>
      <c r="F29" s="546"/>
      <c r="G29" s="546"/>
      <c r="H29" s="546"/>
      <c r="I29" s="546"/>
      <c r="J29" s="546"/>
      <c r="K29" s="546"/>
      <c r="L29" s="546"/>
      <c r="M29" s="546"/>
      <c r="N29" s="546"/>
      <c r="O29" s="546"/>
      <c r="P29" s="546"/>
      <c r="Q29" s="546"/>
      <c r="R29" s="567" t="s">
        <v>818</v>
      </c>
      <c r="S29" s="567"/>
      <c r="T29" s="567"/>
      <c r="U29" s="567"/>
      <c r="V29" s="567"/>
      <c r="W29" s="567"/>
      <c r="X29" s="567"/>
      <c r="Y29" s="567"/>
      <c r="Z29" s="567"/>
      <c r="AA29" s="567"/>
      <c r="AB29" s="567"/>
      <c r="AC29" s="567"/>
      <c r="AD29" s="567"/>
      <c r="AE29" s="567"/>
      <c r="AF29" s="545"/>
      <c r="AG29" s="603" t="s">
        <v>819</v>
      </c>
      <c r="AH29" s="604"/>
      <c r="AI29" s="604"/>
      <c r="AJ29" s="604"/>
      <c r="AK29" s="604"/>
      <c r="AL29" s="604"/>
      <c r="AM29" s="604"/>
      <c r="AN29" s="604"/>
      <c r="AO29" s="604"/>
      <c r="AP29" s="550" t="s">
        <v>583</v>
      </c>
      <c r="AQ29" s="550"/>
      <c r="AR29" s="550"/>
      <c r="AS29" s="550"/>
      <c r="AT29" s="550"/>
      <c r="AU29" s="550"/>
      <c r="AV29" s="550"/>
      <c r="AW29" s="550"/>
      <c r="AX29" s="550"/>
      <c r="AY29" s="550"/>
      <c r="AZ29" s="550"/>
      <c r="BA29" s="550"/>
      <c r="BB29" s="550"/>
      <c r="BC29" s="594"/>
      <c r="BD29" s="590"/>
      <c r="BE29" s="550"/>
      <c r="BF29" s="550"/>
      <c r="BG29" s="550"/>
      <c r="BH29" s="550"/>
      <c r="BI29" s="595" t="s">
        <v>731</v>
      </c>
      <c r="BJ29" s="595"/>
      <c r="BK29" s="595"/>
      <c r="BL29" s="595"/>
      <c r="BM29" s="595"/>
      <c r="BN29" s="595"/>
      <c r="BO29" s="595"/>
      <c r="BP29" s="596"/>
      <c r="BQ29" s="597" t="s">
        <v>762</v>
      </c>
      <c r="BR29" s="598"/>
      <c r="BS29" s="598"/>
      <c r="BT29" s="598"/>
      <c r="BU29" s="598"/>
      <c r="BV29" s="598"/>
      <c r="BW29" s="624" t="s">
        <v>662</v>
      </c>
      <c r="BX29" s="625"/>
      <c r="BY29" s="625"/>
      <c r="BZ29" s="625"/>
      <c r="CA29" s="626"/>
      <c r="CB29" s="587">
        <v>164</v>
      </c>
      <c r="CC29" s="587"/>
      <c r="CD29" s="587"/>
      <c r="CE29" s="587"/>
      <c r="CF29" s="587"/>
      <c r="CG29" s="587"/>
      <c r="CH29" s="587"/>
      <c r="CI29" s="592">
        <v>164</v>
      </c>
      <c r="CJ29" s="592"/>
      <c r="CK29" s="592"/>
      <c r="CL29" s="592"/>
      <c r="CM29" s="592"/>
      <c r="CN29" s="592"/>
      <c r="CO29" s="592"/>
      <c r="CP29" s="592"/>
      <c r="CQ29" s="587"/>
      <c r="CR29" s="587"/>
      <c r="CS29" s="587"/>
      <c r="CT29" s="587"/>
      <c r="CU29" s="587"/>
      <c r="CV29" s="587"/>
      <c r="CW29" s="587"/>
      <c r="CX29" s="587"/>
      <c r="CY29" s="587"/>
      <c r="CZ29" s="587"/>
      <c r="DA29" s="587"/>
      <c r="DB29" s="587"/>
      <c r="DC29" s="587"/>
      <c r="DD29" s="587"/>
      <c r="DE29" s="587"/>
      <c r="DF29" s="587"/>
      <c r="DG29" s="587"/>
      <c r="DH29" s="587"/>
      <c r="DI29" s="587"/>
      <c r="DJ29" s="587"/>
      <c r="DK29" s="587"/>
      <c r="DL29" s="587"/>
      <c r="DM29" s="587"/>
      <c r="DN29" s="592"/>
      <c r="DO29" s="592"/>
      <c r="DP29" s="592"/>
      <c r="DQ29" s="592"/>
      <c r="DR29" s="592"/>
      <c r="DS29" s="592"/>
      <c r="DT29" s="592"/>
      <c r="DU29" s="592"/>
      <c r="DV29" s="592"/>
      <c r="DW29" s="592"/>
      <c r="DX29" s="592"/>
      <c r="DY29" s="592"/>
      <c r="DZ29" s="592"/>
      <c r="EA29" s="592"/>
      <c r="EB29" s="592"/>
      <c r="EC29" s="592"/>
      <c r="ED29" s="587"/>
      <c r="EE29" s="587"/>
      <c r="EF29" s="587"/>
      <c r="EG29" s="587"/>
      <c r="EH29" s="587"/>
      <c r="EI29" s="587"/>
      <c r="EJ29" s="587"/>
      <c r="EK29" s="588"/>
    </row>
    <row r="30" spans="1:141" s="110" customFormat="1" ht="38.25" customHeight="1" x14ac:dyDescent="0.2">
      <c r="A30" s="546" t="s">
        <v>820</v>
      </c>
      <c r="B30" s="546"/>
      <c r="C30" s="546"/>
      <c r="D30" s="546"/>
      <c r="E30" s="546"/>
      <c r="F30" s="546"/>
      <c r="G30" s="546"/>
      <c r="H30" s="546"/>
      <c r="I30" s="546"/>
      <c r="J30" s="546"/>
      <c r="K30" s="546"/>
      <c r="L30" s="546"/>
      <c r="M30" s="546"/>
      <c r="N30" s="546"/>
      <c r="O30" s="546"/>
      <c r="P30" s="546"/>
      <c r="Q30" s="546"/>
      <c r="R30" s="567" t="s">
        <v>821</v>
      </c>
      <c r="S30" s="567"/>
      <c r="T30" s="567"/>
      <c r="U30" s="567"/>
      <c r="V30" s="567"/>
      <c r="W30" s="567"/>
      <c r="X30" s="567"/>
      <c r="Y30" s="567"/>
      <c r="Z30" s="567"/>
      <c r="AA30" s="567"/>
      <c r="AB30" s="567"/>
      <c r="AC30" s="567"/>
      <c r="AD30" s="567"/>
      <c r="AE30" s="567"/>
      <c r="AF30" s="545"/>
      <c r="AG30" s="603" t="s">
        <v>822</v>
      </c>
      <c r="AH30" s="604"/>
      <c r="AI30" s="604"/>
      <c r="AJ30" s="604"/>
      <c r="AK30" s="604"/>
      <c r="AL30" s="604"/>
      <c r="AM30" s="604"/>
      <c r="AN30" s="604"/>
      <c r="AO30" s="604"/>
      <c r="AP30" s="550" t="s">
        <v>583</v>
      </c>
      <c r="AQ30" s="550"/>
      <c r="AR30" s="550"/>
      <c r="AS30" s="550"/>
      <c r="AT30" s="550"/>
      <c r="AU30" s="550"/>
      <c r="AV30" s="550"/>
      <c r="AW30" s="550"/>
      <c r="AX30" s="550"/>
      <c r="AY30" s="550"/>
      <c r="AZ30" s="550"/>
      <c r="BA30" s="550"/>
      <c r="BB30" s="550"/>
      <c r="BC30" s="594"/>
      <c r="BD30" s="590" t="s">
        <v>823</v>
      </c>
      <c r="BE30" s="550"/>
      <c r="BF30" s="550"/>
      <c r="BG30" s="550"/>
      <c r="BH30" s="550"/>
      <c r="BI30" s="595" t="s">
        <v>731</v>
      </c>
      <c r="BJ30" s="595"/>
      <c r="BK30" s="595"/>
      <c r="BL30" s="595"/>
      <c r="BM30" s="595"/>
      <c r="BN30" s="595"/>
      <c r="BO30" s="595"/>
      <c r="BP30" s="596"/>
      <c r="BQ30" s="597" t="s">
        <v>762</v>
      </c>
      <c r="BR30" s="598"/>
      <c r="BS30" s="598"/>
      <c r="BT30" s="598"/>
      <c r="BU30" s="598"/>
      <c r="BV30" s="598"/>
      <c r="BW30" s="599" t="s">
        <v>663</v>
      </c>
      <c r="BX30" s="599"/>
      <c r="BY30" s="599"/>
      <c r="BZ30" s="599"/>
      <c r="CA30" s="599"/>
      <c r="CB30" s="587">
        <v>4084</v>
      </c>
      <c r="CC30" s="587"/>
      <c r="CD30" s="587"/>
      <c r="CE30" s="587"/>
      <c r="CF30" s="587"/>
      <c r="CG30" s="587"/>
      <c r="CH30" s="587"/>
      <c r="CI30" s="592">
        <v>4084</v>
      </c>
      <c r="CJ30" s="592"/>
      <c r="CK30" s="592"/>
      <c r="CL30" s="592"/>
      <c r="CM30" s="592"/>
      <c r="CN30" s="592"/>
      <c r="CO30" s="592"/>
      <c r="CP30" s="592"/>
      <c r="CQ30" s="587"/>
      <c r="CR30" s="587"/>
      <c r="CS30" s="587"/>
      <c r="CT30" s="587"/>
      <c r="CU30" s="587"/>
      <c r="CV30" s="587"/>
      <c r="CW30" s="587"/>
      <c r="CX30" s="587"/>
      <c r="CY30" s="587"/>
      <c r="CZ30" s="587"/>
      <c r="DA30" s="587"/>
      <c r="DB30" s="587"/>
      <c r="DC30" s="587"/>
      <c r="DD30" s="587"/>
      <c r="DE30" s="587"/>
      <c r="DF30" s="587"/>
      <c r="DG30" s="587"/>
      <c r="DH30" s="587"/>
      <c r="DI30" s="587"/>
      <c r="DJ30" s="587"/>
      <c r="DK30" s="587"/>
      <c r="DL30" s="587"/>
      <c r="DM30" s="587"/>
      <c r="DN30" s="592"/>
      <c r="DO30" s="592"/>
      <c r="DP30" s="592"/>
      <c r="DQ30" s="592"/>
      <c r="DR30" s="592"/>
      <c r="DS30" s="592"/>
      <c r="DT30" s="592"/>
      <c r="DU30" s="592"/>
      <c r="DV30" s="592"/>
      <c r="DW30" s="592"/>
      <c r="DX30" s="592"/>
      <c r="DY30" s="592"/>
      <c r="DZ30" s="592"/>
      <c r="EA30" s="592"/>
      <c r="EB30" s="592"/>
      <c r="EC30" s="592"/>
      <c r="ED30" s="587"/>
      <c r="EE30" s="587"/>
      <c r="EF30" s="587"/>
      <c r="EG30" s="587"/>
      <c r="EH30" s="587"/>
      <c r="EI30" s="587"/>
      <c r="EJ30" s="587"/>
      <c r="EK30" s="588"/>
    </row>
    <row r="31" spans="1:141" s="110" customFormat="1" ht="38.25" customHeight="1" x14ac:dyDescent="0.2">
      <c r="A31" s="546" t="s">
        <v>824</v>
      </c>
      <c r="B31" s="546"/>
      <c r="C31" s="546"/>
      <c r="D31" s="546"/>
      <c r="E31" s="546"/>
      <c r="F31" s="546"/>
      <c r="G31" s="546"/>
      <c r="H31" s="546"/>
      <c r="I31" s="546"/>
      <c r="J31" s="546"/>
      <c r="K31" s="546"/>
      <c r="L31" s="546"/>
      <c r="M31" s="546"/>
      <c r="N31" s="546"/>
      <c r="O31" s="546"/>
      <c r="P31" s="546"/>
      <c r="Q31" s="546"/>
      <c r="R31" s="567" t="s">
        <v>825</v>
      </c>
      <c r="S31" s="567"/>
      <c r="T31" s="567"/>
      <c r="U31" s="567"/>
      <c r="V31" s="567"/>
      <c r="W31" s="567"/>
      <c r="X31" s="567"/>
      <c r="Y31" s="567"/>
      <c r="Z31" s="567"/>
      <c r="AA31" s="567"/>
      <c r="AB31" s="567"/>
      <c r="AC31" s="567"/>
      <c r="AD31" s="567"/>
      <c r="AE31" s="567"/>
      <c r="AF31" s="545"/>
      <c r="AG31" s="603" t="s">
        <v>826</v>
      </c>
      <c r="AH31" s="604"/>
      <c r="AI31" s="604"/>
      <c r="AJ31" s="604"/>
      <c r="AK31" s="604"/>
      <c r="AL31" s="604"/>
      <c r="AM31" s="604"/>
      <c r="AN31" s="604"/>
      <c r="AO31" s="604"/>
      <c r="AP31" s="550" t="s">
        <v>583</v>
      </c>
      <c r="AQ31" s="550"/>
      <c r="AR31" s="550"/>
      <c r="AS31" s="550"/>
      <c r="AT31" s="550"/>
      <c r="AU31" s="550"/>
      <c r="AV31" s="550"/>
      <c r="AW31" s="550"/>
      <c r="AX31" s="550"/>
      <c r="AY31" s="550"/>
      <c r="AZ31" s="550"/>
      <c r="BA31" s="550"/>
      <c r="BB31" s="550"/>
      <c r="BC31" s="594"/>
      <c r="BD31" s="590" t="s">
        <v>827</v>
      </c>
      <c r="BE31" s="550"/>
      <c r="BF31" s="550"/>
      <c r="BG31" s="550"/>
      <c r="BH31" s="550"/>
      <c r="BI31" s="595" t="s">
        <v>731</v>
      </c>
      <c r="BJ31" s="595"/>
      <c r="BK31" s="595"/>
      <c r="BL31" s="595"/>
      <c r="BM31" s="595"/>
      <c r="BN31" s="595"/>
      <c r="BO31" s="595"/>
      <c r="BP31" s="596"/>
      <c r="BQ31" s="597" t="s">
        <v>762</v>
      </c>
      <c r="BR31" s="598"/>
      <c r="BS31" s="598"/>
      <c r="BT31" s="598"/>
      <c r="BU31" s="598"/>
      <c r="BV31" s="598"/>
      <c r="BW31" s="599" t="s">
        <v>664</v>
      </c>
      <c r="BX31" s="599"/>
      <c r="BY31" s="599"/>
      <c r="BZ31" s="599"/>
      <c r="CA31" s="599"/>
      <c r="CB31" s="587">
        <v>2997.4</v>
      </c>
      <c r="CC31" s="587"/>
      <c r="CD31" s="587"/>
      <c r="CE31" s="587"/>
      <c r="CF31" s="587"/>
      <c r="CG31" s="587"/>
      <c r="CH31" s="587"/>
      <c r="CI31" s="592">
        <v>2997.4</v>
      </c>
      <c r="CJ31" s="592"/>
      <c r="CK31" s="592"/>
      <c r="CL31" s="592"/>
      <c r="CM31" s="592"/>
      <c r="CN31" s="592"/>
      <c r="CO31" s="592"/>
      <c r="CP31" s="592"/>
      <c r="CQ31" s="587"/>
      <c r="CR31" s="587"/>
      <c r="CS31" s="587"/>
      <c r="CT31" s="587"/>
      <c r="CU31" s="587"/>
      <c r="CV31" s="587"/>
      <c r="CW31" s="587"/>
      <c r="CX31" s="587"/>
      <c r="CY31" s="587"/>
      <c r="CZ31" s="587"/>
      <c r="DA31" s="587"/>
      <c r="DB31" s="587"/>
      <c r="DC31" s="587"/>
      <c r="DD31" s="587"/>
      <c r="DE31" s="587"/>
      <c r="DF31" s="587"/>
      <c r="DG31" s="587"/>
      <c r="DH31" s="587"/>
      <c r="DI31" s="587"/>
      <c r="DJ31" s="587"/>
      <c r="DK31" s="587"/>
      <c r="DL31" s="587"/>
      <c r="DM31" s="587"/>
      <c r="DN31" s="592"/>
      <c r="DO31" s="592"/>
      <c r="DP31" s="592"/>
      <c r="DQ31" s="592"/>
      <c r="DR31" s="592"/>
      <c r="DS31" s="592"/>
      <c r="DT31" s="592"/>
      <c r="DU31" s="592"/>
      <c r="DV31" s="592"/>
      <c r="DW31" s="592"/>
      <c r="DX31" s="592"/>
      <c r="DY31" s="592"/>
      <c r="DZ31" s="592"/>
      <c r="EA31" s="592"/>
      <c r="EB31" s="592"/>
      <c r="EC31" s="592"/>
      <c r="ED31" s="587"/>
      <c r="EE31" s="587"/>
      <c r="EF31" s="587"/>
      <c r="EG31" s="587"/>
      <c r="EH31" s="587"/>
      <c r="EI31" s="587"/>
      <c r="EJ31" s="587"/>
      <c r="EK31" s="588"/>
    </row>
    <row r="32" spans="1:141" s="110" customFormat="1" ht="52.5" customHeight="1" x14ac:dyDescent="0.2">
      <c r="A32" s="546" t="s">
        <v>828</v>
      </c>
      <c r="B32" s="546"/>
      <c r="C32" s="546"/>
      <c r="D32" s="546"/>
      <c r="E32" s="546"/>
      <c r="F32" s="546"/>
      <c r="G32" s="546"/>
      <c r="H32" s="546"/>
      <c r="I32" s="546"/>
      <c r="J32" s="546"/>
      <c r="K32" s="546"/>
      <c r="L32" s="546"/>
      <c r="M32" s="546"/>
      <c r="N32" s="546"/>
      <c r="O32" s="546"/>
      <c r="P32" s="546"/>
      <c r="Q32" s="546"/>
      <c r="R32" s="567" t="s">
        <v>829</v>
      </c>
      <c r="S32" s="567"/>
      <c r="T32" s="567"/>
      <c r="U32" s="567"/>
      <c r="V32" s="567"/>
      <c r="W32" s="567"/>
      <c r="X32" s="567"/>
      <c r="Y32" s="567"/>
      <c r="Z32" s="567"/>
      <c r="AA32" s="567"/>
      <c r="AB32" s="567"/>
      <c r="AC32" s="567"/>
      <c r="AD32" s="567"/>
      <c r="AE32" s="567"/>
      <c r="AF32" s="545"/>
      <c r="AG32" s="593" t="s">
        <v>830</v>
      </c>
      <c r="AH32" s="550"/>
      <c r="AI32" s="550"/>
      <c r="AJ32" s="550"/>
      <c r="AK32" s="550"/>
      <c r="AL32" s="550"/>
      <c r="AM32" s="550"/>
      <c r="AN32" s="550"/>
      <c r="AO32" s="550"/>
      <c r="AP32" s="550" t="s">
        <v>583</v>
      </c>
      <c r="AQ32" s="550"/>
      <c r="AR32" s="550"/>
      <c r="AS32" s="550"/>
      <c r="AT32" s="550"/>
      <c r="AU32" s="550"/>
      <c r="AV32" s="550"/>
      <c r="AW32" s="550"/>
      <c r="AX32" s="550"/>
      <c r="AY32" s="550"/>
      <c r="AZ32" s="550"/>
      <c r="BA32" s="550"/>
      <c r="BB32" s="550"/>
      <c r="BC32" s="594"/>
      <c r="BD32" s="590" t="s">
        <v>831</v>
      </c>
      <c r="BE32" s="550"/>
      <c r="BF32" s="550"/>
      <c r="BG32" s="550"/>
      <c r="BH32" s="550"/>
      <c r="BI32" s="595" t="s">
        <v>731</v>
      </c>
      <c r="BJ32" s="595"/>
      <c r="BK32" s="595"/>
      <c r="BL32" s="595"/>
      <c r="BM32" s="595"/>
      <c r="BN32" s="595"/>
      <c r="BO32" s="595"/>
      <c r="BP32" s="596"/>
      <c r="BQ32" s="597" t="s">
        <v>762</v>
      </c>
      <c r="BR32" s="598"/>
      <c r="BS32" s="598"/>
      <c r="BT32" s="598"/>
      <c r="BU32" s="598"/>
      <c r="BV32" s="598"/>
      <c r="BW32" s="599" t="s">
        <v>665</v>
      </c>
      <c r="BX32" s="599"/>
      <c r="BY32" s="599"/>
      <c r="BZ32" s="599"/>
      <c r="CA32" s="599"/>
      <c r="CB32" s="587">
        <v>7298</v>
      </c>
      <c r="CC32" s="587"/>
      <c r="CD32" s="587"/>
      <c r="CE32" s="587"/>
      <c r="CF32" s="587"/>
      <c r="CG32" s="587"/>
      <c r="CH32" s="587"/>
      <c r="CI32" s="592">
        <v>7298</v>
      </c>
      <c r="CJ32" s="592"/>
      <c r="CK32" s="592"/>
      <c r="CL32" s="592"/>
      <c r="CM32" s="592"/>
      <c r="CN32" s="592"/>
      <c r="CO32" s="592"/>
      <c r="CP32" s="592"/>
      <c r="CQ32" s="587"/>
      <c r="CR32" s="587"/>
      <c r="CS32" s="587"/>
      <c r="CT32" s="587"/>
      <c r="CU32" s="587"/>
      <c r="CV32" s="587"/>
      <c r="CW32" s="587"/>
      <c r="CX32" s="587"/>
      <c r="CY32" s="587"/>
      <c r="CZ32" s="587"/>
      <c r="DA32" s="587"/>
      <c r="DB32" s="587"/>
      <c r="DC32" s="587"/>
      <c r="DD32" s="587"/>
      <c r="DE32" s="587"/>
      <c r="DF32" s="587"/>
      <c r="DG32" s="587"/>
      <c r="DH32" s="587"/>
      <c r="DI32" s="587"/>
      <c r="DJ32" s="587"/>
      <c r="DK32" s="587"/>
      <c r="DL32" s="587"/>
      <c r="DM32" s="587"/>
      <c r="DN32" s="592"/>
      <c r="DO32" s="592"/>
      <c r="DP32" s="592"/>
      <c r="DQ32" s="592"/>
      <c r="DR32" s="592"/>
      <c r="DS32" s="592"/>
      <c r="DT32" s="592"/>
      <c r="DU32" s="592"/>
      <c r="DV32" s="592"/>
      <c r="DW32" s="592"/>
      <c r="DX32" s="592"/>
      <c r="DY32" s="592"/>
      <c r="DZ32" s="592"/>
      <c r="EA32" s="592"/>
      <c r="EB32" s="592"/>
      <c r="EC32" s="592"/>
      <c r="ED32" s="587"/>
      <c r="EE32" s="587"/>
      <c r="EF32" s="587"/>
      <c r="EG32" s="587"/>
      <c r="EH32" s="587"/>
      <c r="EI32" s="587"/>
      <c r="EJ32" s="587"/>
      <c r="EK32" s="588"/>
    </row>
    <row r="33" spans="1:141" s="110" customFormat="1" ht="26.25" customHeight="1" x14ac:dyDescent="0.2">
      <c r="A33" s="546" t="s">
        <v>832</v>
      </c>
      <c r="B33" s="546"/>
      <c r="C33" s="546"/>
      <c r="D33" s="546"/>
      <c r="E33" s="546"/>
      <c r="F33" s="546"/>
      <c r="G33" s="546"/>
      <c r="H33" s="546"/>
      <c r="I33" s="546"/>
      <c r="J33" s="546"/>
      <c r="K33" s="546"/>
      <c r="L33" s="546"/>
      <c r="M33" s="546"/>
      <c r="N33" s="546"/>
      <c r="O33" s="546"/>
      <c r="P33" s="546"/>
      <c r="Q33" s="546"/>
      <c r="R33" s="567" t="s">
        <v>833</v>
      </c>
      <c r="S33" s="567"/>
      <c r="T33" s="567"/>
      <c r="U33" s="567"/>
      <c r="V33" s="567"/>
      <c r="W33" s="567"/>
      <c r="X33" s="567"/>
      <c r="Y33" s="567"/>
      <c r="Z33" s="567"/>
      <c r="AA33" s="567"/>
      <c r="AB33" s="567"/>
      <c r="AC33" s="567"/>
      <c r="AD33" s="567"/>
      <c r="AE33" s="567"/>
      <c r="AF33" s="545"/>
      <c r="AG33" s="593" t="s">
        <v>834</v>
      </c>
      <c r="AH33" s="550"/>
      <c r="AI33" s="550"/>
      <c r="AJ33" s="550"/>
      <c r="AK33" s="550"/>
      <c r="AL33" s="550"/>
      <c r="AM33" s="550"/>
      <c r="AN33" s="550"/>
      <c r="AO33" s="550"/>
      <c r="AP33" s="550" t="s">
        <v>583</v>
      </c>
      <c r="AQ33" s="550"/>
      <c r="AR33" s="550"/>
      <c r="AS33" s="550"/>
      <c r="AT33" s="550"/>
      <c r="AU33" s="550"/>
      <c r="AV33" s="550"/>
      <c r="AW33" s="550"/>
      <c r="AX33" s="550"/>
      <c r="AY33" s="550"/>
      <c r="AZ33" s="550"/>
      <c r="BA33" s="550"/>
      <c r="BB33" s="550"/>
      <c r="BC33" s="594"/>
      <c r="BD33" s="590" t="s">
        <v>835</v>
      </c>
      <c r="BE33" s="550"/>
      <c r="BF33" s="550"/>
      <c r="BG33" s="550"/>
      <c r="BH33" s="550"/>
      <c r="BI33" s="595" t="s">
        <v>731</v>
      </c>
      <c r="BJ33" s="595"/>
      <c r="BK33" s="595"/>
      <c r="BL33" s="595"/>
      <c r="BM33" s="595"/>
      <c r="BN33" s="595"/>
      <c r="BO33" s="595"/>
      <c r="BP33" s="596"/>
      <c r="BQ33" s="597" t="s">
        <v>762</v>
      </c>
      <c r="BR33" s="598"/>
      <c r="BS33" s="598"/>
      <c r="BT33" s="598"/>
      <c r="BU33" s="598"/>
      <c r="BV33" s="598"/>
      <c r="BW33" s="599" t="s">
        <v>666</v>
      </c>
      <c r="BX33" s="599"/>
      <c r="BY33" s="599"/>
      <c r="BZ33" s="599"/>
      <c r="CA33" s="599"/>
      <c r="CB33" s="587">
        <v>468.5</v>
      </c>
      <c r="CC33" s="587"/>
      <c r="CD33" s="587"/>
      <c r="CE33" s="587"/>
      <c r="CF33" s="587"/>
      <c r="CG33" s="587"/>
      <c r="CH33" s="587"/>
      <c r="CI33" s="592">
        <v>468.5</v>
      </c>
      <c r="CJ33" s="592"/>
      <c r="CK33" s="592"/>
      <c r="CL33" s="592"/>
      <c r="CM33" s="592"/>
      <c r="CN33" s="592"/>
      <c r="CO33" s="592"/>
      <c r="CP33" s="592"/>
      <c r="CQ33" s="587"/>
      <c r="CR33" s="587"/>
      <c r="CS33" s="587"/>
      <c r="CT33" s="587"/>
      <c r="CU33" s="587"/>
      <c r="CV33" s="587"/>
      <c r="CW33" s="587"/>
      <c r="CX33" s="587"/>
      <c r="CY33" s="587"/>
      <c r="CZ33" s="587"/>
      <c r="DA33" s="587"/>
      <c r="DB33" s="587"/>
      <c r="DC33" s="587"/>
      <c r="DD33" s="587"/>
      <c r="DE33" s="587"/>
      <c r="DF33" s="587"/>
      <c r="DG33" s="587"/>
      <c r="DH33" s="587"/>
      <c r="DI33" s="587"/>
      <c r="DJ33" s="587"/>
      <c r="DK33" s="587"/>
      <c r="DL33" s="587"/>
      <c r="DM33" s="587"/>
      <c r="DN33" s="592"/>
      <c r="DO33" s="592"/>
      <c r="DP33" s="592"/>
      <c r="DQ33" s="592"/>
      <c r="DR33" s="592"/>
      <c r="DS33" s="592"/>
      <c r="DT33" s="592"/>
      <c r="DU33" s="592"/>
      <c r="DV33" s="592"/>
      <c r="DW33" s="592"/>
      <c r="DX33" s="592"/>
      <c r="DY33" s="592"/>
      <c r="DZ33" s="592"/>
      <c r="EA33" s="592"/>
      <c r="EB33" s="592"/>
      <c r="EC33" s="592"/>
      <c r="ED33" s="587"/>
      <c r="EE33" s="587"/>
      <c r="EF33" s="587"/>
      <c r="EG33" s="587"/>
      <c r="EH33" s="587"/>
      <c r="EI33" s="587"/>
      <c r="EJ33" s="587"/>
      <c r="EK33" s="588"/>
    </row>
    <row r="34" spans="1:141" s="110" customFormat="1" ht="26.25" customHeight="1" x14ac:dyDescent="0.2">
      <c r="A34" s="546" t="s">
        <v>836</v>
      </c>
      <c r="B34" s="546"/>
      <c r="C34" s="546"/>
      <c r="D34" s="546"/>
      <c r="E34" s="546"/>
      <c r="F34" s="546"/>
      <c r="G34" s="546"/>
      <c r="H34" s="546"/>
      <c r="I34" s="546"/>
      <c r="J34" s="546"/>
      <c r="K34" s="546"/>
      <c r="L34" s="546"/>
      <c r="M34" s="546"/>
      <c r="N34" s="546"/>
      <c r="O34" s="546"/>
      <c r="P34" s="546"/>
      <c r="Q34" s="546"/>
      <c r="R34" s="567" t="s">
        <v>837</v>
      </c>
      <c r="S34" s="567"/>
      <c r="T34" s="567"/>
      <c r="U34" s="567"/>
      <c r="V34" s="567"/>
      <c r="W34" s="567"/>
      <c r="X34" s="567"/>
      <c r="Y34" s="567"/>
      <c r="Z34" s="567"/>
      <c r="AA34" s="567"/>
      <c r="AB34" s="567"/>
      <c r="AC34" s="567"/>
      <c r="AD34" s="567"/>
      <c r="AE34" s="567"/>
      <c r="AF34" s="545"/>
      <c r="AG34" s="593" t="s">
        <v>838</v>
      </c>
      <c r="AH34" s="550"/>
      <c r="AI34" s="550"/>
      <c r="AJ34" s="550"/>
      <c r="AK34" s="550"/>
      <c r="AL34" s="550"/>
      <c r="AM34" s="550"/>
      <c r="AN34" s="550"/>
      <c r="AO34" s="550"/>
      <c r="AP34" s="550" t="s">
        <v>583</v>
      </c>
      <c r="AQ34" s="550"/>
      <c r="AR34" s="550"/>
      <c r="AS34" s="550"/>
      <c r="AT34" s="550"/>
      <c r="AU34" s="550"/>
      <c r="AV34" s="550"/>
      <c r="AW34" s="550"/>
      <c r="AX34" s="550"/>
      <c r="AY34" s="550"/>
      <c r="AZ34" s="550"/>
      <c r="BA34" s="550"/>
      <c r="BB34" s="550"/>
      <c r="BC34" s="594"/>
      <c r="BD34" s="590" t="s">
        <v>310</v>
      </c>
      <c r="BE34" s="550"/>
      <c r="BF34" s="550"/>
      <c r="BG34" s="550"/>
      <c r="BH34" s="550"/>
      <c r="BI34" s="595" t="s">
        <v>731</v>
      </c>
      <c r="BJ34" s="595"/>
      <c r="BK34" s="595"/>
      <c r="BL34" s="595"/>
      <c r="BM34" s="595"/>
      <c r="BN34" s="595"/>
      <c r="BO34" s="595"/>
      <c r="BP34" s="596"/>
      <c r="BQ34" s="597" t="s">
        <v>762</v>
      </c>
      <c r="BR34" s="598"/>
      <c r="BS34" s="598"/>
      <c r="BT34" s="598"/>
      <c r="BU34" s="598"/>
      <c r="BV34" s="598"/>
      <c r="BW34" s="599" t="s">
        <v>667</v>
      </c>
      <c r="BX34" s="599"/>
      <c r="BY34" s="599"/>
      <c r="BZ34" s="599"/>
      <c r="CA34" s="599"/>
      <c r="CB34" s="587">
        <v>3446.6</v>
      </c>
      <c r="CC34" s="587"/>
      <c r="CD34" s="587"/>
      <c r="CE34" s="587"/>
      <c r="CF34" s="587"/>
      <c r="CG34" s="587"/>
      <c r="CH34" s="587"/>
      <c r="CI34" s="592">
        <v>3446.6</v>
      </c>
      <c r="CJ34" s="592"/>
      <c r="CK34" s="592"/>
      <c r="CL34" s="592"/>
      <c r="CM34" s="592"/>
      <c r="CN34" s="592"/>
      <c r="CO34" s="592"/>
      <c r="CP34" s="592"/>
      <c r="CQ34" s="587"/>
      <c r="CR34" s="587"/>
      <c r="CS34" s="587"/>
      <c r="CT34" s="587"/>
      <c r="CU34" s="587"/>
      <c r="CV34" s="587"/>
      <c r="CW34" s="587"/>
      <c r="CX34" s="587"/>
      <c r="CY34" s="587"/>
      <c r="CZ34" s="587"/>
      <c r="DA34" s="587"/>
      <c r="DB34" s="587"/>
      <c r="DC34" s="587"/>
      <c r="DD34" s="587"/>
      <c r="DE34" s="587"/>
      <c r="DF34" s="587"/>
      <c r="DG34" s="587"/>
      <c r="DH34" s="587"/>
      <c r="DI34" s="587"/>
      <c r="DJ34" s="587"/>
      <c r="DK34" s="587"/>
      <c r="DL34" s="587"/>
      <c r="DM34" s="587"/>
      <c r="DN34" s="592"/>
      <c r="DO34" s="592"/>
      <c r="DP34" s="592"/>
      <c r="DQ34" s="592"/>
      <c r="DR34" s="592"/>
      <c r="DS34" s="592"/>
      <c r="DT34" s="592"/>
      <c r="DU34" s="592"/>
      <c r="DV34" s="592"/>
      <c r="DW34" s="592"/>
      <c r="DX34" s="592"/>
      <c r="DY34" s="592"/>
      <c r="DZ34" s="592"/>
      <c r="EA34" s="592"/>
      <c r="EB34" s="592"/>
      <c r="EC34" s="592"/>
      <c r="ED34" s="587"/>
      <c r="EE34" s="587"/>
      <c r="EF34" s="587"/>
      <c r="EG34" s="587"/>
      <c r="EH34" s="587"/>
      <c r="EI34" s="587"/>
      <c r="EJ34" s="587"/>
      <c r="EK34" s="588"/>
    </row>
    <row r="35" spans="1:141" s="110" customFormat="1" ht="26.25" customHeight="1" x14ac:dyDescent="0.2">
      <c r="A35" s="546" t="s">
        <v>840</v>
      </c>
      <c r="B35" s="546"/>
      <c r="C35" s="546"/>
      <c r="D35" s="546"/>
      <c r="E35" s="546"/>
      <c r="F35" s="546"/>
      <c r="G35" s="546"/>
      <c r="H35" s="546"/>
      <c r="I35" s="546"/>
      <c r="J35" s="546"/>
      <c r="K35" s="546"/>
      <c r="L35" s="546"/>
      <c r="M35" s="546"/>
      <c r="N35" s="546"/>
      <c r="O35" s="546"/>
      <c r="P35" s="546"/>
      <c r="Q35" s="546"/>
      <c r="R35" s="567" t="s">
        <v>841</v>
      </c>
      <c r="S35" s="567"/>
      <c r="T35" s="567"/>
      <c r="U35" s="567"/>
      <c r="V35" s="567"/>
      <c r="W35" s="567"/>
      <c r="X35" s="567"/>
      <c r="Y35" s="567"/>
      <c r="Z35" s="567"/>
      <c r="AA35" s="567"/>
      <c r="AB35" s="567"/>
      <c r="AC35" s="567"/>
      <c r="AD35" s="567"/>
      <c r="AE35" s="567"/>
      <c r="AF35" s="545"/>
      <c r="AG35" s="593" t="s">
        <v>842</v>
      </c>
      <c r="AH35" s="550"/>
      <c r="AI35" s="550"/>
      <c r="AJ35" s="550"/>
      <c r="AK35" s="550"/>
      <c r="AL35" s="550"/>
      <c r="AM35" s="550"/>
      <c r="AN35" s="550"/>
      <c r="AO35" s="550"/>
      <c r="AP35" s="550" t="s">
        <v>583</v>
      </c>
      <c r="AQ35" s="550"/>
      <c r="AR35" s="550"/>
      <c r="AS35" s="550"/>
      <c r="AT35" s="550"/>
      <c r="AU35" s="550"/>
      <c r="AV35" s="550"/>
      <c r="AW35" s="550"/>
      <c r="AX35" s="550"/>
      <c r="AY35" s="550"/>
      <c r="AZ35" s="550"/>
      <c r="BA35" s="550"/>
      <c r="BB35" s="550"/>
      <c r="BC35" s="594"/>
      <c r="BD35" s="590" t="s">
        <v>683</v>
      </c>
      <c r="BE35" s="550"/>
      <c r="BF35" s="550"/>
      <c r="BG35" s="550"/>
      <c r="BH35" s="550"/>
      <c r="BI35" s="595" t="s">
        <v>731</v>
      </c>
      <c r="BJ35" s="595"/>
      <c r="BK35" s="595"/>
      <c r="BL35" s="595"/>
      <c r="BM35" s="595"/>
      <c r="BN35" s="595"/>
      <c r="BO35" s="595"/>
      <c r="BP35" s="596"/>
      <c r="BQ35" s="597" t="s">
        <v>762</v>
      </c>
      <c r="BR35" s="598"/>
      <c r="BS35" s="598"/>
      <c r="BT35" s="598"/>
      <c r="BU35" s="598"/>
      <c r="BV35" s="598"/>
      <c r="BW35" s="599" t="s">
        <v>669</v>
      </c>
      <c r="BX35" s="599"/>
      <c r="BY35" s="599"/>
      <c r="BZ35" s="599"/>
      <c r="CA35" s="599"/>
      <c r="CB35" s="587">
        <v>282.10000000000002</v>
      </c>
      <c r="CC35" s="587"/>
      <c r="CD35" s="587"/>
      <c r="CE35" s="587"/>
      <c r="CF35" s="587"/>
      <c r="CG35" s="587"/>
      <c r="CH35" s="587"/>
      <c r="CI35" s="592">
        <v>282.10000000000002</v>
      </c>
      <c r="CJ35" s="592"/>
      <c r="CK35" s="592"/>
      <c r="CL35" s="592"/>
      <c r="CM35" s="592"/>
      <c r="CN35" s="592"/>
      <c r="CO35" s="592"/>
      <c r="CP35" s="592"/>
      <c r="CQ35" s="587"/>
      <c r="CR35" s="587"/>
      <c r="CS35" s="587"/>
      <c r="CT35" s="587"/>
      <c r="CU35" s="587"/>
      <c r="CV35" s="587"/>
      <c r="CW35" s="587"/>
      <c r="CX35" s="587"/>
      <c r="CY35" s="587"/>
      <c r="CZ35" s="587"/>
      <c r="DA35" s="587"/>
      <c r="DB35" s="587"/>
      <c r="DC35" s="587"/>
      <c r="DD35" s="587"/>
      <c r="DE35" s="587"/>
      <c r="DF35" s="587"/>
      <c r="DG35" s="587"/>
      <c r="DH35" s="587"/>
      <c r="DI35" s="587"/>
      <c r="DJ35" s="587"/>
      <c r="DK35" s="587"/>
      <c r="DL35" s="587"/>
      <c r="DM35" s="587"/>
      <c r="DN35" s="592"/>
      <c r="DO35" s="592"/>
      <c r="DP35" s="592"/>
      <c r="DQ35" s="592"/>
      <c r="DR35" s="592"/>
      <c r="DS35" s="592"/>
      <c r="DT35" s="592"/>
      <c r="DU35" s="592"/>
      <c r="DV35" s="592"/>
      <c r="DW35" s="592"/>
      <c r="DX35" s="592"/>
      <c r="DY35" s="592"/>
      <c r="DZ35" s="592"/>
      <c r="EA35" s="592"/>
      <c r="EB35" s="592"/>
      <c r="EC35" s="592"/>
      <c r="ED35" s="587"/>
      <c r="EE35" s="587"/>
      <c r="EF35" s="587"/>
      <c r="EG35" s="587"/>
      <c r="EH35" s="587"/>
      <c r="EI35" s="587"/>
      <c r="EJ35" s="587"/>
      <c r="EK35" s="588"/>
    </row>
    <row r="36" spans="1:141" s="110" customFormat="1" ht="36.75" customHeight="1" x14ac:dyDescent="0.2">
      <c r="A36" s="546" t="s">
        <v>843</v>
      </c>
      <c r="B36" s="546"/>
      <c r="C36" s="546"/>
      <c r="D36" s="546"/>
      <c r="E36" s="546"/>
      <c r="F36" s="546"/>
      <c r="G36" s="546"/>
      <c r="H36" s="546"/>
      <c r="I36" s="546"/>
      <c r="J36" s="546"/>
      <c r="K36" s="546"/>
      <c r="L36" s="546"/>
      <c r="M36" s="546"/>
      <c r="N36" s="546"/>
      <c r="O36" s="546"/>
      <c r="P36" s="546"/>
      <c r="Q36" s="546"/>
      <c r="R36" s="567" t="s">
        <v>844</v>
      </c>
      <c r="S36" s="567"/>
      <c r="T36" s="567"/>
      <c r="U36" s="567"/>
      <c r="V36" s="567"/>
      <c r="W36" s="567"/>
      <c r="X36" s="567"/>
      <c r="Y36" s="567"/>
      <c r="Z36" s="567"/>
      <c r="AA36" s="567"/>
      <c r="AB36" s="567"/>
      <c r="AC36" s="567"/>
      <c r="AD36" s="567"/>
      <c r="AE36" s="567"/>
      <c r="AF36" s="545"/>
      <c r="AG36" s="593" t="s">
        <v>845</v>
      </c>
      <c r="AH36" s="550"/>
      <c r="AI36" s="550"/>
      <c r="AJ36" s="550"/>
      <c r="AK36" s="550"/>
      <c r="AL36" s="550"/>
      <c r="AM36" s="550"/>
      <c r="AN36" s="550"/>
      <c r="AO36" s="550"/>
      <c r="AP36" s="550" t="s">
        <v>583</v>
      </c>
      <c r="AQ36" s="550"/>
      <c r="AR36" s="550"/>
      <c r="AS36" s="550"/>
      <c r="AT36" s="550"/>
      <c r="AU36" s="550"/>
      <c r="AV36" s="550"/>
      <c r="AW36" s="550"/>
      <c r="AX36" s="550"/>
      <c r="AY36" s="550"/>
      <c r="AZ36" s="550"/>
      <c r="BA36" s="550"/>
      <c r="BB36" s="550"/>
      <c r="BC36" s="594"/>
      <c r="BD36" s="590" t="s">
        <v>846</v>
      </c>
      <c r="BE36" s="550"/>
      <c r="BF36" s="550"/>
      <c r="BG36" s="550"/>
      <c r="BH36" s="550"/>
      <c r="BI36" s="595" t="s">
        <v>731</v>
      </c>
      <c r="BJ36" s="595"/>
      <c r="BK36" s="595"/>
      <c r="BL36" s="595"/>
      <c r="BM36" s="595"/>
      <c r="BN36" s="595"/>
      <c r="BO36" s="595"/>
      <c r="BP36" s="596"/>
      <c r="BQ36" s="597" t="s">
        <v>762</v>
      </c>
      <c r="BR36" s="598"/>
      <c r="BS36" s="598"/>
      <c r="BT36" s="598"/>
      <c r="BU36" s="598"/>
      <c r="BV36" s="598"/>
      <c r="BW36" s="599" t="s">
        <v>670</v>
      </c>
      <c r="BX36" s="599"/>
      <c r="BY36" s="599"/>
      <c r="BZ36" s="599"/>
      <c r="CA36" s="599"/>
      <c r="CB36" s="587">
        <v>1896.6</v>
      </c>
      <c r="CC36" s="587"/>
      <c r="CD36" s="587"/>
      <c r="CE36" s="587"/>
      <c r="CF36" s="587"/>
      <c r="CG36" s="587"/>
      <c r="CH36" s="587"/>
      <c r="CI36" s="592">
        <v>1896.6</v>
      </c>
      <c r="CJ36" s="592"/>
      <c r="CK36" s="592"/>
      <c r="CL36" s="592"/>
      <c r="CM36" s="592"/>
      <c r="CN36" s="592"/>
      <c r="CO36" s="592"/>
      <c r="CP36" s="592"/>
      <c r="CQ36" s="587"/>
      <c r="CR36" s="587"/>
      <c r="CS36" s="587"/>
      <c r="CT36" s="587"/>
      <c r="CU36" s="587"/>
      <c r="CV36" s="587"/>
      <c r="CW36" s="587"/>
      <c r="CX36" s="587"/>
      <c r="CY36" s="587"/>
      <c r="CZ36" s="587"/>
      <c r="DA36" s="587"/>
      <c r="DB36" s="587"/>
      <c r="DC36" s="587"/>
      <c r="DD36" s="587"/>
      <c r="DE36" s="587"/>
      <c r="DF36" s="587"/>
      <c r="DG36" s="587"/>
      <c r="DH36" s="587"/>
      <c r="DI36" s="587"/>
      <c r="DJ36" s="587"/>
      <c r="DK36" s="587"/>
      <c r="DL36" s="587"/>
      <c r="DM36" s="587"/>
      <c r="DN36" s="592"/>
      <c r="DO36" s="592"/>
      <c r="DP36" s="592"/>
      <c r="DQ36" s="592"/>
      <c r="DR36" s="592"/>
      <c r="DS36" s="592"/>
      <c r="DT36" s="592"/>
      <c r="DU36" s="592"/>
      <c r="DV36" s="592"/>
      <c r="DW36" s="592"/>
      <c r="DX36" s="592"/>
      <c r="DY36" s="592"/>
      <c r="DZ36" s="592"/>
      <c r="EA36" s="592"/>
      <c r="EB36" s="592"/>
      <c r="EC36" s="592"/>
      <c r="ED36" s="587"/>
      <c r="EE36" s="587"/>
      <c r="EF36" s="587"/>
      <c r="EG36" s="587"/>
      <c r="EH36" s="587"/>
      <c r="EI36" s="587"/>
      <c r="EJ36" s="587"/>
      <c r="EK36" s="588"/>
    </row>
    <row r="37" spans="1:141" s="110" customFormat="1" ht="37.5" customHeight="1" x14ac:dyDescent="0.2">
      <c r="A37" s="546" t="s">
        <v>847</v>
      </c>
      <c r="B37" s="546"/>
      <c r="C37" s="546"/>
      <c r="D37" s="546"/>
      <c r="E37" s="546"/>
      <c r="F37" s="546"/>
      <c r="G37" s="546"/>
      <c r="H37" s="546"/>
      <c r="I37" s="546"/>
      <c r="J37" s="546"/>
      <c r="K37" s="546"/>
      <c r="L37" s="546"/>
      <c r="M37" s="546"/>
      <c r="N37" s="546"/>
      <c r="O37" s="546"/>
      <c r="P37" s="546"/>
      <c r="Q37" s="546"/>
      <c r="R37" s="567" t="s">
        <v>848</v>
      </c>
      <c r="S37" s="567"/>
      <c r="T37" s="567"/>
      <c r="U37" s="567"/>
      <c r="V37" s="567"/>
      <c r="W37" s="567"/>
      <c r="X37" s="567"/>
      <c r="Y37" s="567"/>
      <c r="Z37" s="567"/>
      <c r="AA37" s="567"/>
      <c r="AB37" s="567"/>
      <c r="AC37" s="567"/>
      <c r="AD37" s="567"/>
      <c r="AE37" s="567"/>
      <c r="AF37" s="545"/>
      <c r="AG37" s="593" t="s">
        <v>849</v>
      </c>
      <c r="AH37" s="550"/>
      <c r="AI37" s="550"/>
      <c r="AJ37" s="550"/>
      <c r="AK37" s="550"/>
      <c r="AL37" s="550"/>
      <c r="AM37" s="550"/>
      <c r="AN37" s="550"/>
      <c r="AO37" s="550"/>
      <c r="AP37" s="550" t="s">
        <v>583</v>
      </c>
      <c r="AQ37" s="550"/>
      <c r="AR37" s="550"/>
      <c r="AS37" s="550"/>
      <c r="AT37" s="550"/>
      <c r="AU37" s="550"/>
      <c r="AV37" s="550"/>
      <c r="AW37" s="550"/>
      <c r="AX37" s="550"/>
      <c r="AY37" s="550"/>
      <c r="AZ37" s="550"/>
      <c r="BA37" s="550"/>
      <c r="BB37" s="550"/>
      <c r="BC37" s="594"/>
      <c r="BD37" s="590" t="s">
        <v>827</v>
      </c>
      <c r="BE37" s="550"/>
      <c r="BF37" s="550"/>
      <c r="BG37" s="550"/>
      <c r="BH37" s="550"/>
      <c r="BI37" s="595" t="s">
        <v>731</v>
      </c>
      <c r="BJ37" s="595"/>
      <c r="BK37" s="595"/>
      <c r="BL37" s="595"/>
      <c r="BM37" s="595"/>
      <c r="BN37" s="595"/>
      <c r="BO37" s="595"/>
      <c r="BP37" s="596"/>
      <c r="BQ37" s="597" t="s">
        <v>762</v>
      </c>
      <c r="BR37" s="598"/>
      <c r="BS37" s="598"/>
      <c r="BT37" s="598"/>
      <c r="BU37" s="598"/>
      <c r="BV37" s="598"/>
      <c r="BW37" s="599" t="s">
        <v>671</v>
      </c>
      <c r="BX37" s="599"/>
      <c r="BY37" s="599"/>
      <c r="BZ37" s="599"/>
      <c r="CA37" s="599"/>
      <c r="CB37" s="587">
        <v>11411.1</v>
      </c>
      <c r="CC37" s="587"/>
      <c r="CD37" s="587"/>
      <c r="CE37" s="587"/>
      <c r="CF37" s="587"/>
      <c r="CG37" s="587"/>
      <c r="CH37" s="587"/>
      <c r="CI37" s="592">
        <v>11411.1</v>
      </c>
      <c r="CJ37" s="592"/>
      <c r="CK37" s="592"/>
      <c r="CL37" s="592"/>
      <c r="CM37" s="592"/>
      <c r="CN37" s="592"/>
      <c r="CO37" s="592"/>
      <c r="CP37" s="592"/>
      <c r="CQ37" s="587"/>
      <c r="CR37" s="587"/>
      <c r="CS37" s="587"/>
      <c r="CT37" s="587"/>
      <c r="CU37" s="587"/>
      <c r="CV37" s="587"/>
      <c r="CW37" s="587"/>
      <c r="CX37" s="587"/>
      <c r="CY37" s="587"/>
      <c r="CZ37" s="587"/>
      <c r="DA37" s="587"/>
      <c r="DB37" s="587"/>
      <c r="DC37" s="587"/>
      <c r="DD37" s="587"/>
      <c r="DE37" s="587"/>
      <c r="DF37" s="587"/>
      <c r="DG37" s="587"/>
      <c r="DH37" s="587"/>
      <c r="DI37" s="587"/>
      <c r="DJ37" s="587"/>
      <c r="DK37" s="587"/>
      <c r="DL37" s="587"/>
      <c r="DM37" s="587"/>
      <c r="DN37" s="592"/>
      <c r="DO37" s="592"/>
      <c r="DP37" s="592"/>
      <c r="DQ37" s="592"/>
      <c r="DR37" s="592"/>
      <c r="DS37" s="592"/>
      <c r="DT37" s="592"/>
      <c r="DU37" s="592"/>
      <c r="DV37" s="592"/>
      <c r="DW37" s="592"/>
      <c r="DX37" s="592"/>
      <c r="DY37" s="592"/>
      <c r="DZ37" s="592"/>
      <c r="EA37" s="592"/>
      <c r="EB37" s="592"/>
      <c r="EC37" s="592"/>
      <c r="ED37" s="587"/>
      <c r="EE37" s="587"/>
      <c r="EF37" s="587"/>
      <c r="EG37" s="587"/>
      <c r="EH37" s="587"/>
      <c r="EI37" s="587"/>
      <c r="EJ37" s="587"/>
      <c r="EK37" s="588"/>
    </row>
    <row r="38" spans="1:141" s="110" customFormat="1" ht="38.25" customHeight="1" x14ac:dyDescent="0.2">
      <c r="A38" s="546" t="s">
        <v>850</v>
      </c>
      <c r="B38" s="546"/>
      <c r="C38" s="546"/>
      <c r="D38" s="546"/>
      <c r="E38" s="546"/>
      <c r="F38" s="546"/>
      <c r="G38" s="546"/>
      <c r="H38" s="546"/>
      <c r="I38" s="546"/>
      <c r="J38" s="546"/>
      <c r="K38" s="546"/>
      <c r="L38" s="546"/>
      <c r="M38" s="546"/>
      <c r="N38" s="546"/>
      <c r="O38" s="546"/>
      <c r="P38" s="546"/>
      <c r="Q38" s="546"/>
      <c r="R38" s="567" t="s">
        <v>750</v>
      </c>
      <c r="S38" s="567"/>
      <c r="T38" s="567"/>
      <c r="U38" s="567"/>
      <c r="V38" s="567"/>
      <c r="W38" s="567"/>
      <c r="X38" s="567"/>
      <c r="Y38" s="567"/>
      <c r="Z38" s="567"/>
      <c r="AA38" s="567"/>
      <c r="AB38" s="567"/>
      <c r="AC38" s="567"/>
      <c r="AD38" s="567"/>
      <c r="AE38" s="567"/>
      <c r="AF38" s="545"/>
      <c r="AG38" s="593" t="s">
        <v>851</v>
      </c>
      <c r="AH38" s="550"/>
      <c r="AI38" s="550"/>
      <c r="AJ38" s="550"/>
      <c r="AK38" s="550"/>
      <c r="AL38" s="550"/>
      <c r="AM38" s="550"/>
      <c r="AN38" s="550"/>
      <c r="AO38" s="550"/>
      <c r="AP38" s="550" t="s">
        <v>583</v>
      </c>
      <c r="AQ38" s="550"/>
      <c r="AR38" s="550"/>
      <c r="AS38" s="550"/>
      <c r="AT38" s="550"/>
      <c r="AU38" s="550"/>
      <c r="AV38" s="550"/>
      <c r="AW38" s="550"/>
      <c r="AX38" s="550"/>
      <c r="AY38" s="550"/>
      <c r="AZ38" s="550"/>
      <c r="BA38" s="550"/>
      <c r="BB38" s="550"/>
      <c r="BC38" s="594"/>
      <c r="BD38" s="590" t="s">
        <v>852</v>
      </c>
      <c r="BE38" s="550"/>
      <c r="BF38" s="550"/>
      <c r="BG38" s="550"/>
      <c r="BH38" s="550"/>
      <c r="BI38" s="595" t="s">
        <v>731</v>
      </c>
      <c r="BJ38" s="595"/>
      <c r="BK38" s="595"/>
      <c r="BL38" s="595"/>
      <c r="BM38" s="595"/>
      <c r="BN38" s="595"/>
      <c r="BO38" s="595"/>
      <c r="BP38" s="596"/>
      <c r="BQ38" s="597" t="s">
        <v>762</v>
      </c>
      <c r="BR38" s="598"/>
      <c r="BS38" s="598"/>
      <c r="BT38" s="598"/>
      <c r="BU38" s="598"/>
      <c r="BV38" s="598"/>
      <c r="BW38" s="599" t="s">
        <v>672</v>
      </c>
      <c r="BX38" s="599"/>
      <c r="BY38" s="599"/>
      <c r="BZ38" s="599"/>
      <c r="CA38" s="599"/>
      <c r="CB38" s="587">
        <v>841.7</v>
      </c>
      <c r="CC38" s="587"/>
      <c r="CD38" s="587"/>
      <c r="CE38" s="587"/>
      <c r="CF38" s="587"/>
      <c r="CG38" s="587"/>
      <c r="CH38" s="587"/>
      <c r="CI38" s="592">
        <v>841.7</v>
      </c>
      <c r="CJ38" s="592"/>
      <c r="CK38" s="592"/>
      <c r="CL38" s="592"/>
      <c r="CM38" s="592"/>
      <c r="CN38" s="592"/>
      <c r="CO38" s="592"/>
      <c r="CP38" s="592"/>
      <c r="CQ38" s="587"/>
      <c r="CR38" s="587"/>
      <c r="CS38" s="587"/>
      <c r="CT38" s="587"/>
      <c r="CU38" s="587"/>
      <c r="CV38" s="587"/>
      <c r="CW38" s="587"/>
      <c r="CX38" s="587"/>
      <c r="CY38" s="587"/>
      <c r="CZ38" s="587"/>
      <c r="DA38" s="587"/>
      <c r="DB38" s="587"/>
      <c r="DC38" s="587"/>
      <c r="DD38" s="587"/>
      <c r="DE38" s="587"/>
      <c r="DF38" s="587"/>
      <c r="DG38" s="587"/>
      <c r="DH38" s="587"/>
      <c r="DI38" s="587"/>
      <c r="DJ38" s="587"/>
      <c r="DK38" s="587"/>
      <c r="DL38" s="587"/>
      <c r="DM38" s="587"/>
      <c r="DN38" s="592"/>
      <c r="DO38" s="592"/>
      <c r="DP38" s="592"/>
      <c r="DQ38" s="592"/>
      <c r="DR38" s="592"/>
      <c r="DS38" s="592"/>
      <c r="DT38" s="592"/>
      <c r="DU38" s="592"/>
      <c r="DV38" s="592"/>
      <c r="DW38" s="592"/>
      <c r="DX38" s="592"/>
      <c r="DY38" s="592"/>
      <c r="DZ38" s="592"/>
      <c r="EA38" s="592"/>
      <c r="EB38" s="592"/>
      <c r="EC38" s="592"/>
      <c r="ED38" s="587"/>
      <c r="EE38" s="587"/>
      <c r="EF38" s="587"/>
      <c r="EG38" s="587"/>
      <c r="EH38" s="587"/>
      <c r="EI38" s="587"/>
      <c r="EJ38" s="587"/>
      <c r="EK38" s="588"/>
    </row>
    <row r="39" spans="1:141" s="110" customFormat="1" ht="51.75" customHeight="1" x14ac:dyDescent="0.2">
      <c r="A39" s="546" t="s">
        <v>853</v>
      </c>
      <c r="B39" s="546"/>
      <c r="C39" s="546"/>
      <c r="D39" s="546"/>
      <c r="E39" s="546"/>
      <c r="F39" s="546"/>
      <c r="G39" s="546"/>
      <c r="H39" s="546"/>
      <c r="I39" s="546"/>
      <c r="J39" s="546"/>
      <c r="K39" s="546"/>
      <c r="L39" s="546"/>
      <c r="M39" s="546"/>
      <c r="N39" s="546"/>
      <c r="O39" s="546"/>
      <c r="P39" s="546"/>
      <c r="Q39" s="546"/>
      <c r="R39" s="567" t="s">
        <v>750</v>
      </c>
      <c r="S39" s="567"/>
      <c r="T39" s="567"/>
      <c r="U39" s="567"/>
      <c r="V39" s="567"/>
      <c r="W39" s="567"/>
      <c r="X39" s="567"/>
      <c r="Y39" s="567"/>
      <c r="Z39" s="567"/>
      <c r="AA39" s="567"/>
      <c r="AB39" s="567"/>
      <c r="AC39" s="567"/>
      <c r="AD39" s="567"/>
      <c r="AE39" s="567"/>
      <c r="AF39" s="545"/>
      <c r="AG39" s="593" t="s">
        <v>854</v>
      </c>
      <c r="AH39" s="550"/>
      <c r="AI39" s="550"/>
      <c r="AJ39" s="550"/>
      <c r="AK39" s="550"/>
      <c r="AL39" s="550"/>
      <c r="AM39" s="550"/>
      <c r="AN39" s="550"/>
      <c r="AO39" s="550"/>
      <c r="AP39" s="550" t="s">
        <v>583</v>
      </c>
      <c r="AQ39" s="550"/>
      <c r="AR39" s="550"/>
      <c r="AS39" s="550"/>
      <c r="AT39" s="550"/>
      <c r="AU39" s="550"/>
      <c r="AV39" s="550"/>
      <c r="AW39" s="550"/>
      <c r="AX39" s="550"/>
      <c r="AY39" s="550"/>
      <c r="AZ39" s="550"/>
      <c r="BA39" s="550"/>
      <c r="BB39" s="550"/>
      <c r="BC39" s="594"/>
      <c r="BD39" s="590" t="s">
        <v>855</v>
      </c>
      <c r="BE39" s="550"/>
      <c r="BF39" s="550"/>
      <c r="BG39" s="550"/>
      <c r="BH39" s="550"/>
      <c r="BI39" s="595" t="s">
        <v>731</v>
      </c>
      <c r="BJ39" s="595"/>
      <c r="BK39" s="595"/>
      <c r="BL39" s="595"/>
      <c r="BM39" s="595"/>
      <c r="BN39" s="595"/>
      <c r="BO39" s="595"/>
      <c r="BP39" s="596"/>
      <c r="BQ39" s="597" t="s">
        <v>762</v>
      </c>
      <c r="BR39" s="598"/>
      <c r="BS39" s="598"/>
      <c r="BT39" s="598"/>
      <c r="BU39" s="598"/>
      <c r="BV39" s="598"/>
      <c r="BW39" s="599" t="s">
        <v>673</v>
      </c>
      <c r="BX39" s="599"/>
      <c r="BY39" s="599"/>
      <c r="BZ39" s="599"/>
      <c r="CA39" s="599"/>
      <c r="CB39" s="587">
        <v>1408.6</v>
      </c>
      <c r="CC39" s="587"/>
      <c r="CD39" s="587"/>
      <c r="CE39" s="587"/>
      <c r="CF39" s="587"/>
      <c r="CG39" s="587"/>
      <c r="CH39" s="587"/>
      <c r="CI39" s="592">
        <v>1408.6</v>
      </c>
      <c r="CJ39" s="592"/>
      <c r="CK39" s="592"/>
      <c r="CL39" s="592"/>
      <c r="CM39" s="592"/>
      <c r="CN39" s="592"/>
      <c r="CO39" s="592"/>
      <c r="CP39" s="592"/>
      <c r="CQ39" s="587"/>
      <c r="CR39" s="587"/>
      <c r="CS39" s="587"/>
      <c r="CT39" s="587"/>
      <c r="CU39" s="587"/>
      <c r="CV39" s="587"/>
      <c r="CW39" s="587"/>
      <c r="CX39" s="587"/>
      <c r="CY39" s="587"/>
      <c r="CZ39" s="587"/>
      <c r="DA39" s="587"/>
      <c r="DB39" s="587"/>
      <c r="DC39" s="587"/>
      <c r="DD39" s="587"/>
      <c r="DE39" s="587"/>
      <c r="DF39" s="587"/>
      <c r="DG39" s="587"/>
      <c r="DH39" s="587"/>
      <c r="DI39" s="587"/>
      <c r="DJ39" s="587"/>
      <c r="DK39" s="587"/>
      <c r="DL39" s="587"/>
      <c r="DM39" s="587"/>
      <c r="DN39" s="592"/>
      <c r="DO39" s="592"/>
      <c r="DP39" s="592"/>
      <c r="DQ39" s="592"/>
      <c r="DR39" s="592"/>
      <c r="DS39" s="592"/>
      <c r="DT39" s="592"/>
      <c r="DU39" s="592"/>
      <c r="DV39" s="592"/>
      <c r="DW39" s="592"/>
      <c r="DX39" s="592"/>
      <c r="DY39" s="592"/>
      <c r="DZ39" s="592"/>
      <c r="EA39" s="592"/>
      <c r="EB39" s="592"/>
      <c r="EC39" s="592"/>
      <c r="ED39" s="587"/>
      <c r="EE39" s="587"/>
      <c r="EF39" s="587"/>
      <c r="EG39" s="587"/>
      <c r="EH39" s="587"/>
      <c r="EI39" s="587"/>
      <c r="EJ39" s="587"/>
      <c r="EK39" s="588"/>
    </row>
    <row r="40" spans="1:141" s="110" customFormat="1" ht="15" customHeight="1" x14ac:dyDescent="0.2">
      <c r="A40" s="546"/>
      <c r="B40" s="546"/>
      <c r="C40" s="546"/>
      <c r="D40" s="546"/>
      <c r="E40" s="546"/>
      <c r="F40" s="546"/>
      <c r="G40" s="546"/>
      <c r="H40" s="546"/>
      <c r="I40" s="546"/>
      <c r="J40" s="546"/>
      <c r="K40" s="546"/>
      <c r="L40" s="546"/>
      <c r="M40" s="546"/>
      <c r="N40" s="546"/>
      <c r="O40" s="546"/>
      <c r="P40" s="546"/>
      <c r="Q40" s="547"/>
      <c r="R40" s="545"/>
      <c r="S40" s="546"/>
      <c r="T40" s="546"/>
      <c r="U40" s="546"/>
      <c r="V40" s="546"/>
      <c r="W40" s="546"/>
      <c r="X40" s="546"/>
      <c r="Y40" s="546"/>
      <c r="Z40" s="546"/>
      <c r="AA40" s="546"/>
      <c r="AB40" s="546"/>
      <c r="AC40" s="546"/>
      <c r="AD40" s="546"/>
      <c r="AE40" s="546"/>
      <c r="AF40" s="591"/>
      <c r="AG40" s="589"/>
      <c r="AH40" s="549"/>
      <c r="AI40" s="549"/>
      <c r="AJ40" s="549"/>
      <c r="AK40" s="549"/>
      <c r="AL40" s="549"/>
      <c r="AM40" s="549"/>
      <c r="AN40" s="549"/>
      <c r="AO40" s="590"/>
      <c r="AP40" s="548"/>
      <c r="AQ40" s="549"/>
      <c r="AR40" s="549"/>
      <c r="AS40" s="549"/>
      <c r="AT40" s="549"/>
      <c r="AU40" s="590"/>
      <c r="AV40" s="548"/>
      <c r="AW40" s="549"/>
      <c r="AX40" s="549"/>
      <c r="AY40" s="549"/>
      <c r="AZ40" s="549"/>
      <c r="BA40" s="549"/>
      <c r="BB40" s="549"/>
      <c r="BC40" s="618"/>
      <c r="BD40" s="589"/>
      <c r="BE40" s="549"/>
      <c r="BF40" s="549"/>
      <c r="BG40" s="549"/>
      <c r="BH40" s="590"/>
      <c r="BI40" s="596"/>
      <c r="BJ40" s="619"/>
      <c r="BK40" s="619"/>
      <c r="BL40" s="619"/>
      <c r="BM40" s="619"/>
      <c r="BN40" s="619"/>
      <c r="BO40" s="619"/>
      <c r="BP40" s="620"/>
      <c r="BQ40" s="621"/>
      <c r="BR40" s="622"/>
      <c r="BS40" s="622"/>
      <c r="BT40" s="622"/>
      <c r="BU40" s="622"/>
      <c r="BV40" s="623"/>
      <c r="BW40" s="624"/>
      <c r="BX40" s="625"/>
      <c r="BY40" s="625"/>
      <c r="BZ40" s="625"/>
      <c r="CA40" s="626"/>
      <c r="CB40" s="600"/>
      <c r="CC40" s="601"/>
      <c r="CD40" s="601"/>
      <c r="CE40" s="601"/>
      <c r="CF40" s="601"/>
      <c r="CG40" s="601"/>
      <c r="CH40" s="627"/>
      <c r="CI40" s="612"/>
      <c r="CJ40" s="613"/>
      <c r="CK40" s="613"/>
      <c r="CL40" s="613"/>
      <c r="CM40" s="613"/>
      <c r="CN40" s="613"/>
      <c r="CO40" s="613"/>
      <c r="CP40" s="614"/>
      <c r="CQ40" s="600"/>
      <c r="CR40" s="601"/>
      <c r="CS40" s="601"/>
      <c r="CT40" s="601"/>
      <c r="CU40" s="601"/>
      <c r="CV40" s="601"/>
      <c r="CW40" s="601"/>
      <c r="CX40" s="627"/>
      <c r="CY40" s="600"/>
      <c r="CZ40" s="601"/>
      <c r="DA40" s="601"/>
      <c r="DB40" s="601"/>
      <c r="DC40" s="601"/>
      <c r="DD40" s="601"/>
      <c r="DE40" s="627"/>
      <c r="DF40" s="600"/>
      <c r="DG40" s="601"/>
      <c r="DH40" s="601"/>
      <c r="DI40" s="601"/>
      <c r="DJ40" s="601"/>
      <c r="DK40" s="601"/>
      <c r="DL40" s="601"/>
      <c r="DM40" s="627"/>
      <c r="DN40" s="612"/>
      <c r="DO40" s="613"/>
      <c r="DP40" s="613"/>
      <c r="DQ40" s="613"/>
      <c r="DR40" s="613"/>
      <c r="DS40" s="613"/>
      <c r="DT40" s="613"/>
      <c r="DU40" s="614"/>
      <c r="DV40" s="612"/>
      <c r="DW40" s="613"/>
      <c r="DX40" s="613"/>
      <c r="DY40" s="613"/>
      <c r="DZ40" s="613"/>
      <c r="EA40" s="613"/>
      <c r="EB40" s="613"/>
      <c r="EC40" s="614"/>
      <c r="ED40" s="600"/>
      <c r="EE40" s="601"/>
      <c r="EF40" s="601"/>
      <c r="EG40" s="601"/>
      <c r="EH40" s="601"/>
      <c r="EI40" s="601"/>
      <c r="EJ40" s="601"/>
      <c r="EK40" s="602"/>
    </row>
    <row r="41" spans="1:141" s="110" customFormat="1" ht="15" customHeight="1" x14ac:dyDescent="0.2">
      <c r="A41" s="615" t="s">
        <v>302</v>
      </c>
      <c r="B41" s="615"/>
      <c r="C41" s="615"/>
      <c r="D41" s="615"/>
      <c r="E41" s="615"/>
      <c r="F41" s="615"/>
      <c r="G41" s="615"/>
      <c r="H41" s="615"/>
      <c r="I41" s="615"/>
      <c r="J41" s="615"/>
      <c r="K41" s="615"/>
      <c r="L41" s="615"/>
      <c r="M41" s="615"/>
      <c r="N41" s="615"/>
      <c r="O41" s="615"/>
      <c r="P41" s="615"/>
      <c r="Q41" s="615"/>
      <c r="R41" s="394" t="s">
        <v>39</v>
      </c>
      <c r="S41" s="394"/>
      <c r="T41" s="394"/>
      <c r="U41" s="394"/>
      <c r="V41" s="394"/>
      <c r="W41" s="394"/>
      <c r="X41" s="394"/>
      <c r="Y41" s="394"/>
      <c r="Z41" s="394"/>
      <c r="AA41" s="394"/>
      <c r="AB41" s="394"/>
      <c r="AC41" s="394"/>
      <c r="AD41" s="394"/>
      <c r="AE41" s="394"/>
      <c r="AF41" s="543"/>
      <c r="AG41" s="263" t="s">
        <v>39</v>
      </c>
      <c r="AH41" s="264"/>
      <c r="AI41" s="264"/>
      <c r="AJ41" s="264"/>
      <c r="AK41" s="264"/>
      <c r="AL41" s="264"/>
      <c r="AM41" s="264"/>
      <c r="AN41" s="264"/>
      <c r="AO41" s="264"/>
      <c r="AP41" s="264" t="s">
        <v>39</v>
      </c>
      <c r="AQ41" s="264"/>
      <c r="AR41" s="264"/>
      <c r="AS41" s="264"/>
      <c r="AT41" s="264"/>
      <c r="AU41" s="264"/>
      <c r="AV41" s="392"/>
      <c r="AW41" s="392"/>
      <c r="AX41" s="392"/>
      <c r="AY41" s="392"/>
      <c r="AZ41" s="392"/>
      <c r="BA41" s="392"/>
      <c r="BB41" s="392"/>
      <c r="BC41" s="582"/>
      <c r="BD41" s="585" t="s">
        <v>39</v>
      </c>
      <c r="BE41" s="264"/>
      <c r="BF41" s="264"/>
      <c r="BG41" s="264"/>
      <c r="BH41" s="264"/>
      <c r="BI41" s="616" t="s">
        <v>39</v>
      </c>
      <c r="BJ41" s="616"/>
      <c r="BK41" s="616"/>
      <c r="BL41" s="616"/>
      <c r="BM41" s="616"/>
      <c r="BN41" s="616"/>
      <c r="BO41" s="616"/>
      <c r="BP41" s="617"/>
      <c r="BQ41" s="507" t="s">
        <v>39</v>
      </c>
      <c r="BR41" s="347"/>
      <c r="BS41" s="347"/>
      <c r="BT41" s="347"/>
      <c r="BU41" s="347"/>
      <c r="BV41" s="347"/>
      <c r="BW41" s="264" t="s">
        <v>41</v>
      </c>
      <c r="BX41" s="264"/>
      <c r="BY41" s="264"/>
      <c r="BZ41" s="264"/>
      <c r="CA41" s="264"/>
      <c r="CB41" s="390"/>
      <c r="CC41" s="390"/>
      <c r="CD41" s="390"/>
      <c r="CE41" s="390"/>
      <c r="CF41" s="390"/>
      <c r="CG41" s="390"/>
      <c r="CH41" s="390"/>
      <c r="CI41" s="348"/>
      <c r="CJ41" s="348"/>
      <c r="CK41" s="348"/>
      <c r="CL41" s="348"/>
      <c r="CM41" s="348"/>
      <c r="CN41" s="348"/>
      <c r="CO41" s="348"/>
      <c r="CP41" s="348"/>
      <c r="CQ41" s="390"/>
      <c r="CR41" s="390"/>
      <c r="CS41" s="390"/>
      <c r="CT41" s="390"/>
      <c r="CU41" s="390"/>
      <c r="CV41" s="390"/>
      <c r="CW41" s="390"/>
      <c r="CX41" s="390"/>
      <c r="CY41" s="390"/>
      <c r="CZ41" s="390"/>
      <c r="DA41" s="390"/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390"/>
      <c r="DN41" s="348"/>
      <c r="DO41" s="348"/>
      <c r="DP41" s="348"/>
      <c r="DQ41" s="348"/>
      <c r="DR41" s="348"/>
      <c r="DS41" s="348"/>
      <c r="DT41" s="348"/>
      <c r="DU41" s="348"/>
      <c r="DV41" s="348"/>
      <c r="DW41" s="348"/>
      <c r="DX41" s="348"/>
      <c r="DY41" s="348"/>
      <c r="DZ41" s="348"/>
      <c r="EA41" s="348"/>
      <c r="EB41" s="348"/>
      <c r="EC41" s="348"/>
      <c r="ED41" s="390"/>
      <c r="EE41" s="390"/>
      <c r="EF41" s="390"/>
      <c r="EG41" s="390"/>
      <c r="EH41" s="390"/>
      <c r="EI41" s="390"/>
      <c r="EJ41" s="390"/>
      <c r="EK41" s="534"/>
    </row>
    <row r="42" spans="1:141" s="110" customFormat="1" ht="12.75" x14ac:dyDescent="0.2">
      <c r="A42" s="459" t="s">
        <v>66</v>
      </c>
      <c r="B42" s="459"/>
      <c r="C42" s="459"/>
      <c r="D42" s="459"/>
      <c r="E42" s="459"/>
      <c r="F42" s="459"/>
      <c r="G42" s="459"/>
      <c r="H42" s="459"/>
      <c r="I42" s="459"/>
      <c r="J42" s="459"/>
      <c r="K42" s="459"/>
      <c r="L42" s="459"/>
      <c r="M42" s="459"/>
      <c r="N42" s="459"/>
      <c r="O42" s="459"/>
      <c r="P42" s="459"/>
      <c r="Q42" s="459"/>
      <c r="R42" s="391"/>
      <c r="S42" s="391"/>
      <c r="T42" s="391"/>
      <c r="U42" s="391"/>
      <c r="V42" s="391"/>
      <c r="W42" s="391"/>
      <c r="X42" s="391"/>
      <c r="Y42" s="391"/>
      <c r="Z42" s="391"/>
      <c r="AA42" s="391"/>
      <c r="AB42" s="391"/>
      <c r="AC42" s="391"/>
      <c r="AD42" s="391"/>
      <c r="AE42" s="391"/>
      <c r="AF42" s="537"/>
      <c r="AG42" s="581"/>
      <c r="AH42" s="392"/>
      <c r="AI42" s="392"/>
      <c r="AJ42" s="392"/>
      <c r="AK42" s="392"/>
      <c r="AL42" s="392"/>
      <c r="AM42" s="392"/>
      <c r="AN42" s="392"/>
      <c r="AO42" s="392"/>
      <c r="AP42" s="392"/>
      <c r="AQ42" s="392"/>
      <c r="AR42" s="392"/>
      <c r="AS42" s="392"/>
      <c r="AT42" s="392"/>
      <c r="AU42" s="392"/>
      <c r="AV42" s="392"/>
      <c r="AW42" s="392"/>
      <c r="AX42" s="392"/>
      <c r="AY42" s="392"/>
      <c r="AZ42" s="392"/>
      <c r="BA42" s="392"/>
      <c r="BB42" s="392"/>
      <c r="BC42" s="582"/>
      <c r="BD42" s="577"/>
      <c r="BE42" s="392"/>
      <c r="BF42" s="392"/>
      <c r="BG42" s="392"/>
      <c r="BH42" s="392"/>
      <c r="BI42" s="345"/>
      <c r="BJ42" s="345"/>
      <c r="BK42" s="345"/>
      <c r="BL42" s="345"/>
      <c r="BM42" s="345"/>
      <c r="BN42" s="345"/>
      <c r="BO42" s="345"/>
      <c r="BP42" s="583"/>
      <c r="BQ42" s="584"/>
      <c r="BR42" s="345"/>
      <c r="BS42" s="345"/>
      <c r="BT42" s="345"/>
      <c r="BU42" s="345"/>
      <c r="BV42" s="345"/>
      <c r="BW42" s="264" t="s">
        <v>310</v>
      </c>
      <c r="BX42" s="264"/>
      <c r="BY42" s="264"/>
      <c r="BZ42" s="264"/>
      <c r="CA42" s="264"/>
      <c r="CB42" s="390"/>
      <c r="CC42" s="390"/>
      <c r="CD42" s="390"/>
      <c r="CE42" s="390"/>
      <c r="CF42" s="390"/>
      <c r="CG42" s="390"/>
      <c r="CH42" s="390"/>
      <c r="CI42" s="348"/>
      <c r="CJ42" s="348"/>
      <c r="CK42" s="348"/>
      <c r="CL42" s="348"/>
      <c r="CM42" s="348"/>
      <c r="CN42" s="348"/>
      <c r="CO42" s="348"/>
      <c r="CP42" s="348"/>
      <c r="CQ42" s="390"/>
      <c r="CR42" s="390"/>
      <c r="CS42" s="390"/>
      <c r="CT42" s="390"/>
      <c r="CU42" s="390"/>
      <c r="CV42" s="390"/>
      <c r="CW42" s="390"/>
      <c r="CX42" s="390"/>
      <c r="CY42" s="390"/>
      <c r="CZ42" s="390"/>
      <c r="DA42" s="390"/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390"/>
      <c r="DN42" s="348"/>
      <c r="DO42" s="348"/>
      <c r="DP42" s="348"/>
      <c r="DQ42" s="348"/>
      <c r="DR42" s="348"/>
      <c r="DS42" s="348"/>
      <c r="DT42" s="348"/>
      <c r="DU42" s="348"/>
      <c r="DV42" s="348"/>
      <c r="DW42" s="348"/>
      <c r="DX42" s="348"/>
      <c r="DY42" s="348"/>
      <c r="DZ42" s="348"/>
      <c r="EA42" s="348"/>
      <c r="EB42" s="348"/>
      <c r="EC42" s="348"/>
      <c r="ED42" s="390"/>
      <c r="EE42" s="390"/>
      <c r="EF42" s="390"/>
      <c r="EG42" s="390"/>
      <c r="EH42" s="390"/>
      <c r="EI42" s="390"/>
      <c r="EJ42" s="390"/>
      <c r="EK42" s="534"/>
    </row>
    <row r="43" spans="1:141" s="110" customFormat="1" ht="12.75" x14ac:dyDescent="0.2">
      <c r="A43" s="259"/>
      <c r="B43" s="259"/>
      <c r="C43" s="259"/>
      <c r="D43" s="259"/>
      <c r="E43" s="259"/>
      <c r="F43" s="259"/>
      <c r="G43" s="259"/>
      <c r="H43" s="259"/>
      <c r="I43" s="259"/>
      <c r="J43" s="259"/>
      <c r="K43" s="259"/>
      <c r="L43" s="259"/>
      <c r="M43" s="259"/>
      <c r="N43" s="259"/>
      <c r="O43" s="259"/>
      <c r="P43" s="259"/>
      <c r="Q43" s="259"/>
      <c r="R43" s="391"/>
      <c r="S43" s="391"/>
      <c r="T43" s="391"/>
      <c r="U43" s="391"/>
      <c r="V43" s="391"/>
      <c r="W43" s="391"/>
      <c r="X43" s="391"/>
      <c r="Y43" s="391"/>
      <c r="Z43" s="391"/>
      <c r="AA43" s="391"/>
      <c r="AB43" s="391"/>
      <c r="AC43" s="391"/>
      <c r="AD43" s="391"/>
      <c r="AE43" s="391"/>
      <c r="AF43" s="537"/>
      <c r="AG43" s="581"/>
      <c r="AH43" s="392"/>
      <c r="AI43" s="392"/>
      <c r="AJ43" s="392"/>
      <c r="AK43" s="392"/>
      <c r="AL43" s="392"/>
      <c r="AM43" s="392"/>
      <c r="AN43" s="392"/>
      <c r="AO43" s="392"/>
      <c r="AP43" s="392"/>
      <c r="AQ43" s="392"/>
      <c r="AR43" s="392"/>
      <c r="AS43" s="392"/>
      <c r="AT43" s="392"/>
      <c r="AU43" s="392"/>
      <c r="AV43" s="392"/>
      <c r="AW43" s="392"/>
      <c r="AX43" s="392"/>
      <c r="AY43" s="392"/>
      <c r="AZ43" s="392"/>
      <c r="BA43" s="392"/>
      <c r="BB43" s="392"/>
      <c r="BC43" s="582"/>
      <c r="BD43" s="577"/>
      <c r="BE43" s="392"/>
      <c r="BF43" s="392"/>
      <c r="BG43" s="392"/>
      <c r="BH43" s="392"/>
      <c r="BI43" s="345"/>
      <c r="BJ43" s="345"/>
      <c r="BK43" s="345"/>
      <c r="BL43" s="345"/>
      <c r="BM43" s="345"/>
      <c r="BN43" s="345"/>
      <c r="BO43" s="345"/>
      <c r="BP43" s="583"/>
      <c r="BQ43" s="584"/>
      <c r="BR43" s="345"/>
      <c r="BS43" s="345"/>
      <c r="BT43" s="345"/>
      <c r="BU43" s="345"/>
      <c r="BV43" s="345"/>
      <c r="BW43" s="264"/>
      <c r="BX43" s="264"/>
      <c r="BY43" s="264"/>
      <c r="BZ43" s="264"/>
      <c r="CA43" s="264"/>
      <c r="CB43" s="390"/>
      <c r="CC43" s="390"/>
      <c r="CD43" s="390"/>
      <c r="CE43" s="390"/>
      <c r="CF43" s="390"/>
      <c r="CG43" s="390"/>
      <c r="CH43" s="390"/>
      <c r="CI43" s="348"/>
      <c r="CJ43" s="348"/>
      <c r="CK43" s="348"/>
      <c r="CL43" s="348"/>
      <c r="CM43" s="348"/>
      <c r="CN43" s="348"/>
      <c r="CO43" s="348"/>
      <c r="CP43" s="348"/>
      <c r="CQ43" s="390"/>
      <c r="CR43" s="390"/>
      <c r="CS43" s="390"/>
      <c r="CT43" s="390"/>
      <c r="CU43" s="390"/>
      <c r="CV43" s="390"/>
      <c r="CW43" s="390"/>
      <c r="CX43" s="390"/>
      <c r="CY43" s="390"/>
      <c r="CZ43" s="390"/>
      <c r="DA43" s="390"/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390"/>
      <c r="DN43" s="348"/>
      <c r="DO43" s="348"/>
      <c r="DP43" s="348"/>
      <c r="DQ43" s="348"/>
      <c r="DR43" s="348"/>
      <c r="DS43" s="348"/>
      <c r="DT43" s="348"/>
      <c r="DU43" s="348"/>
      <c r="DV43" s="348"/>
      <c r="DW43" s="348"/>
      <c r="DX43" s="348"/>
      <c r="DY43" s="348"/>
      <c r="DZ43" s="348"/>
      <c r="EA43" s="348"/>
      <c r="EB43" s="348"/>
      <c r="EC43" s="348"/>
      <c r="ED43" s="390"/>
      <c r="EE43" s="390"/>
      <c r="EF43" s="390"/>
      <c r="EG43" s="390"/>
      <c r="EH43" s="390"/>
      <c r="EI43" s="390"/>
      <c r="EJ43" s="390"/>
      <c r="EK43" s="534"/>
    </row>
    <row r="44" spans="1:141" s="110" customFormat="1" ht="26.25" customHeight="1" x14ac:dyDescent="0.2">
      <c r="A44" s="546" t="s">
        <v>856</v>
      </c>
      <c r="B44" s="546"/>
      <c r="C44" s="546"/>
      <c r="D44" s="546"/>
      <c r="E44" s="546"/>
      <c r="F44" s="546"/>
      <c r="G44" s="546"/>
      <c r="H44" s="546"/>
      <c r="I44" s="546"/>
      <c r="J44" s="546"/>
      <c r="K44" s="546"/>
      <c r="L44" s="546"/>
      <c r="M44" s="546"/>
      <c r="N44" s="546"/>
      <c r="O44" s="546"/>
      <c r="P44" s="546"/>
      <c r="Q44" s="546"/>
      <c r="R44" s="567" t="s">
        <v>833</v>
      </c>
      <c r="S44" s="567"/>
      <c r="T44" s="567"/>
      <c r="U44" s="567"/>
      <c r="V44" s="567"/>
      <c r="W44" s="567"/>
      <c r="X44" s="567"/>
      <c r="Y44" s="567"/>
      <c r="Z44" s="567"/>
      <c r="AA44" s="567"/>
      <c r="AB44" s="567"/>
      <c r="AC44" s="567"/>
      <c r="AD44" s="567"/>
      <c r="AE44" s="567"/>
      <c r="AF44" s="545"/>
      <c r="AG44" s="593" t="s">
        <v>857</v>
      </c>
      <c r="AH44" s="550"/>
      <c r="AI44" s="550"/>
      <c r="AJ44" s="550"/>
      <c r="AK44" s="550"/>
      <c r="AL44" s="550"/>
      <c r="AM44" s="550"/>
      <c r="AN44" s="550"/>
      <c r="AO44" s="550"/>
      <c r="AP44" s="550" t="s">
        <v>583</v>
      </c>
      <c r="AQ44" s="550"/>
      <c r="AR44" s="550"/>
      <c r="AS44" s="550"/>
      <c r="AT44" s="550"/>
      <c r="AU44" s="550"/>
      <c r="AV44" s="550"/>
      <c r="AW44" s="550"/>
      <c r="AX44" s="550"/>
      <c r="AY44" s="550"/>
      <c r="AZ44" s="550"/>
      <c r="BA44" s="550"/>
      <c r="BB44" s="550"/>
      <c r="BC44" s="594"/>
      <c r="BD44" s="590" t="s">
        <v>835</v>
      </c>
      <c r="BE44" s="550"/>
      <c r="BF44" s="550"/>
      <c r="BG44" s="550"/>
      <c r="BH44" s="550"/>
      <c r="BI44" s="595" t="s">
        <v>1036</v>
      </c>
      <c r="BJ44" s="595"/>
      <c r="BK44" s="595"/>
      <c r="BL44" s="595"/>
      <c r="BM44" s="595"/>
      <c r="BN44" s="595"/>
      <c r="BO44" s="595"/>
      <c r="BP44" s="596"/>
      <c r="BQ44" s="597" t="s">
        <v>1038</v>
      </c>
      <c r="BR44" s="598"/>
      <c r="BS44" s="598"/>
      <c r="BT44" s="598"/>
      <c r="BU44" s="598"/>
      <c r="BV44" s="598"/>
      <c r="BW44" s="599" t="s">
        <v>310</v>
      </c>
      <c r="BX44" s="599"/>
      <c r="BY44" s="599"/>
      <c r="BZ44" s="599"/>
      <c r="CA44" s="599"/>
      <c r="CB44" s="587">
        <v>396</v>
      </c>
      <c r="CC44" s="587"/>
      <c r="CD44" s="587"/>
      <c r="CE44" s="587"/>
      <c r="CF44" s="587"/>
      <c r="CG44" s="587"/>
      <c r="CH44" s="587"/>
      <c r="CI44" s="592">
        <v>396</v>
      </c>
      <c r="CJ44" s="592"/>
      <c r="CK44" s="592"/>
      <c r="CL44" s="592"/>
      <c r="CM44" s="592"/>
      <c r="CN44" s="592"/>
      <c r="CO44" s="592"/>
      <c r="CP44" s="592"/>
      <c r="CQ44" s="587"/>
      <c r="CR44" s="587"/>
      <c r="CS44" s="587"/>
      <c r="CT44" s="587"/>
      <c r="CU44" s="587"/>
      <c r="CV44" s="587"/>
      <c r="CW44" s="587"/>
      <c r="CX44" s="587"/>
      <c r="CY44" s="587"/>
      <c r="CZ44" s="587"/>
      <c r="DA44" s="587"/>
      <c r="DB44" s="587"/>
      <c r="DC44" s="587"/>
      <c r="DD44" s="587"/>
      <c r="DE44" s="587"/>
      <c r="DF44" s="587"/>
      <c r="DG44" s="587"/>
      <c r="DH44" s="587"/>
      <c r="DI44" s="587"/>
      <c r="DJ44" s="587"/>
      <c r="DK44" s="587"/>
      <c r="DL44" s="587"/>
      <c r="DM44" s="587"/>
      <c r="DN44" s="592"/>
      <c r="DO44" s="592"/>
      <c r="DP44" s="592"/>
      <c r="DQ44" s="592"/>
      <c r="DR44" s="592"/>
      <c r="DS44" s="592"/>
      <c r="DT44" s="592"/>
      <c r="DU44" s="592"/>
      <c r="DV44" s="592"/>
      <c r="DW44" s="592"/>
      <c r="DX44" s="592"/>
      <c r="DY44" s="592"/>
      <c r="DZ44" s="592"/>
      <c r="EA44" s="592"/>
      <c r="EB44" s="592"/>
      <c r="EC44" s="592"/>
      <c r="ED44" s="587"/>
      <c r="EE44" s="587"/>
      <c r="EF44" s="587"/>
      <c r="EG44" s="587"/>
      <c r="EH44" s="587"/>
      <c r="EI44" s="587"/>
      <c r="EJ44" s="587"/>
      <c r="EK44" s="588"/>
    </row>
    <row r="45" spans="1:141" s="110" customFormat="1" ht="38.25" customHeight="1" x14ac:dyDescent="0.2">
      <c r="A45" s="546" t="s">
        <v>858</v>
      </c>
      <c r="B45" s="546"/>
      <c r="C45" s="546"/>
      <c r="D45" s="546"/>
      <c r="E45" s="546"/>
      <c r="F45" s="546"/>
      <c r="G45" s="546"/>
      <c r="H45" s="546"/>
      <c r="I45" s="546"/>
      <c r="J45" s="546"/>
      <c r="K45" s="546"/>
      <c r="L45" s="546"/>
      <c r="M45" s="546"/>
      <c r="N45" s="546"/>
      <c r="O45" s="546"/>
      <c r="P45" s="546"/>
      <c r="Q45" s="546"/>
      <c r="R45" s="567" t="s">
        <v>859</v>
      </c>
      <c r="S45" s="567"/>
      <c r="T45" s="567"/>
      <c r="U45" s="567"/>
      <c r="V45" s="567"/>
      <c r="W45" s="567"/>
      <c r="X45" s="567"/>
      <c r="Y45" s="567"/>
      <c r="Z45" s="567"/>
      <c r="AA45" s="567"/>
      <c r="AB45" s="567"/>
      <c r="AC45" s="567"/>
      <c r="AD45" s="567"/>
      <c r="AE45" s="567"/>
      <c r="AF45" s="545"/>
      <c r="AG45" s="593" t="s">
        <v>860</v>
      </c>
      <c r="AH45" s="550"/>
      <c r="AI45" s="550"/>
      <c r="AJ45" s="550"/>
      <c r="AK45" s="550"/>
      <c r="AL45" s="550"/>
      <c r="AM45" s="550"/>
      <c r="AN45" s="550"/>
      <c r="AO45" s="550"/>
      <c r="AP45" s="550" t="s">
        <v>583</v>
      </c>
      <c r="AQ45" s="550"/>
      <c r="AR45" s="550"/>
      <c r="AS45" s="550"/>
      <c r="AT45" s="550"/>
      <c r="AU45" s="550"/>
      <c r="AV45" s="550"/>
      <c r="AW45" s="550"/>
      <c r="AX45" s="550"/>
      <c r="AY45" s="550"/>
      <c r="AZ45" s="550"/>
      <c r="BA45" s="550"/>
      <c r="BB45" s="550"/>
      <c r="BC45" s="594"/>
      <c r="BD45" s="590" t="s">
        <v>861</v>
      </c>
      <c r="BE45" s="550"/>
      <c r="BF45" s="550"/>
      <c r="BG45" s="550"/>
      <c r="BH45" s="550"/>
      <c r="BI45" s="595" t="s">
        <v>1036</v>
      </c>
      <c r="BJ45" s="595"/>
      <c r="BK45" s="595"/>
      <c r="BL45" s="595"/>
      <c r="BM45" s="595"/>
      <c r="BN45" s="595"/>
      <c r="BO45" s="595"/>
      <c r="BP45" s="596"/>
      <c r="BQ45" s="597" t="s">
        <v>1038</v>
      </c>
      <c r="BR45" s="598"/>
      <c r="BS45" s="598"/>
      <c r="BT45" s="598"/>
      <c r="BU45" s="598"/>
      <c r="BV45" s="598"/>
      <c r="BW45" s="599" t="s">
        <v>683</v>
      </c>
      <c r="BX45" s="599"/>
      <c r="BY45" s="599"/>
      <c r="BZ45" s="599"/>
      <c r="CA45" s="599"/>
      <c r="CB45" s="587">
        <v>1440</v>
      </c>
      <c r="CC45" s="587"/>
      <c r="CD45" s="587"/>
      <c r="CE45" s="587"/>
      <c r="CF45" s="587"/>
      <c r="CG45" s="587"/>
      <c r="CH45" s="587"/>
      <c r="CI45" s="592">
        <v>1440</v>
      </c>
      <c r="CJ45" s="592"/>
      <c r="CK45" s="592"/>
      <c r="CL45" s="592"/>
      <c r="CM45" s="592"/>
      <c r="CN45" s="592"/>
      <c r="CO45" s="592"/>
      <c r="CP45" s="592"/>
      <c r="CQ45" s="587"/>
      <c r="CR45" s="587"/>
      <c r="CS45" s="587"/>
      <c r="CT45" s="587"/>
      <c r="CU45" s="587"/>
      <c r="CV45" s="587"/>
      <c r="CW45" s="587"/>
      <c r="CX45" s="587"/>
      <c r="CY45" s="587"/>
      <c r="CZ45" s="587"/>
      <c r="DA45" s="587"/>
      <c r="DB45" s="587"/>
      <c r="DC45" s="587"/>
      <c r="DD45" s="587"/>
      <c r="DE45" s="587"/>
      <c r="DF45" s="587" t="s">
        <v>812</v>
      </c>
      <c r="DG45" s="587"/>
      <c r="DH45" s="587"/>
      <c r="DI45" s="587"/>
      <c r="DJ45" s="587"/>
      <c r="DK45" s="587"/>
      <c r="DL45" s="587"/>
      <c r="DM45" s="587"/>
      <c r="DN45" s="592"/>
      <c r="DO45" s="592"/>
      <c r="DP45" s="592"/>
      <c r="DQ45" s="592"/>
      <c r="DR45" s="592"/>
      <c r="DS45" s="592"/>
      <c r="DT45" s="592"/>
      <c r="DU45" s="592"/>
      <c r="DV45" s="592"/>
      <c r="DW45" s="592"/>
      <c r="DX45" s="592"/>
      <c r="DY45" s="592"/>
      <c r="DZ45" s="592"/>
      <c r="EA45" s="592"/>
      <c r="EB45" s="592"/>
      <c r="EC45" s="592"/>
      <c r="ED45" s="587"/>
      <c r="EE45" s="587"/>
      <c r="EF45" s="587"/>
      <c r="EG45" s="587"/>
      <c r="EH45" s="587"/>
      <c r="EI45" s="587"/>
      <c r="EJ45" s="587"/>
      <c r="EK45" s="588"/>
    </row>
    <row r="46" spans="1:141" s="110" customFormat="1" ht="27" customHeight="1" x14ac:dyDescent="0.2">
      <c r="A46" s="546" t="s">
        <v>862</v>
      </c>
      <c r="B46" s="546"/>
      <c r="C46" s="546"/>
      <c r="D46" s="546"/>
      <c r="E46" s="546"/>
      <c r="F46" s="546"/>
      <c r="G46" s="546"/>
      <c r="H46" s="546"/>
      <c r="I46" s="546"/>
      <c r="J46" s="546"/>
      <c r="K46" s="546"/>
      <c r="L46" s="546"/>
      <c r="M46" s="546"/>
      <c r="N46" s="546"/>
      <c r="O46" s="546"/>
      <c r="P46" s="546"/>
      <c r="Q46" s="546"/>
      <c r="R46" s="567" t="s">
        <v>833</v>
      </c>
      <c r="S46" s="567"/>
      <c r="T46" s="567"/>
      <c r="U46" s="567"/>
      <c r="V46" s="567"/>
      <c r="W46" s="567"/>
      <c r="X46" s="567"/>
      <c r="Y46" s="567"/>
      <c r="Z46" s="567"/>
      <c r="AA46" s="567"/>
      <c r="AB46" s="567"/>
      <c r="AC46" s="567"/>
      <c r="AD46" s="567"/>
      <c r="AE46" s="567"/>
      <c r="AF46" s="545"/>
      <c r="AG46" s="593" t="s">
        <v>863</v>
      </c>
      <c r="AH46" s="550"/>
      <c r="AI46" s="550"/>
      <c r="AJ46" s="550"/>
      <c r="AK46" s="550"/>
      <c r="AL46" s="550"/>
      <c r="AM46" s="550"/>
      <c r="AN46" s="550"/>
      <c r="AO46" s="550"/>
      <c r="AP46" s="550" t="s">
        <v>583</v>
      </c>
      <c r="AQ46" s="550"/>
      <c r="AR46" s="550"/>
      <c r="AS46" s="550"/>
      <c r="AT46" s="550"/>
      <c r="AU46" s="550"/>
      <c r="AV46" s="550"/>
      <c r="AW46" s="550"/>
      <c r="AX46" s="550"/>
      <c r="AY46" s="550"/>
      <c r="AZ46" s="550"/>
      <c r="BA46" s="550"/>
      <c r="BB46" s="550"/>
      <c r="BC46" s="594"/>
      <c r="BD46" s="590" t="s">
        <v>835</v>
      </c>
      <c r="BE46" s="550"/>
      <c r="BF46" s="550"/>
      <c r="BG46" s="550"/>
      <c r="BH46" s="550"/>
      <c r="BI46" s="595" t="s">
        <v>1036</v>
      </c>
      <c r="BJ46" s="595"/>
      <c r="BK46" s="595"/>
      <c r="BL46" s="595"/>
      <c r="BM46" s="595"/>
      <c r="BN46" s="595"/>
      <c r="BO46" s="595"/>
      <c r="BP46" s="596"/>
      <c r="BQ46" s="597" t="s">
        <v>1038</v>
      </c>
      <c r="BR46" s="598"/>
      <c r="BS46" s="598"/>
      <c r="BT46" s="598"/>
      <c r="BU46" s="598"/>
      <c r="BV46" s="598"/>
      <c r="BW46" s="599" t="s">
        <v>684</v>
      </c>
      <c r="BX46" s="599"/>
      <c r="BY46" s="599"/>
      <c r="BZ46" s="599"/>
      <c r="CA46" s="599"/>
      <c r="CB46" s="587">
        <v>220</v>
      </c>
      <c r="CC46" s="587"/>
      <c r="CD46" s="587"/>
      <c r="CE46" s="587"/>
      <c r="CF46" s="587"/>
      <c r="CG46" s="587"/>
      <c r="CH46" s="587"/>
      <c r="CI46" s="592">
        <v>220</v>
      </c>
      <c r="CJ46" s="592"/>
      <c r="CK46" s="592"/>
      <c r="CL46" s="592"/>
      <c r="CM46" s="592"/>
      <c r="CN46" s="592"/>
      <c r="CO46" s="592"/>
      <c r="CP46" s="592"/>
      <c r="CQ46" s="587"/>
      <c r="CR46" s="587"/>
      <c r="CS46" s="587"/>
      <c r="CT46" s="587"/>
      <c r="CU46" s="587"/>
      <c r="CV46" s="587"/>
      <c r="CW46" s="587"/>
      <c r="CX46" s="587"/>
      <c r="CY46" s="587"/>
      <c r="CZ46" s="587"/>
      <c r="DA46" s="587"/>
      <c r="DB46" s="587"/>
      <c r="DC46" s="587"/>
      <c r="DD46" s="587"/>
      <c r="DE46" s="587"/>
      <c r="DF46" s="587"/>
      <c r="DG46" s="587"/>
      <c r="DH46" s="587"/>
      <c r="DI46" s="587"/>
      <c r="DJ46" s="587"/>
      <c r="DK46" s="587"/>
      <c r="DL46" s="587"/>
      <c r="DM46" s="587"/>
      <c r="DN46" s="592"/>
      <c r="DO46" s="592"/>
      <c r="DP46" s="592"/>
      <c r="DQ46" s="592"/>
      <c r="DR46" s="592"/>
      <c r="DS46" s="592"/>
      <c r="DT46" s="592"/>
      <c r="DU46" s="592"/>
      <c r="DV46" s="592"/>
      <c r="DW46" s="592"/>
      <c r="DX46" s="592"/>
      <c r="DY46" s="592"/>
      <c r="DZ46" s="592"/>
      <c r="EA46" s="592"/>
      <c r="EB46" s="592"/>
      <c r="EC46" s="592"/>
      <c r="ED46" s="587"/>
      <c r="EE46" s="587"/>
      <c r="EF46" s="587"/>
      <c r="EG46" s="587"/>
      <c r="EH46" s="587"/>
      <c r="EI46" s="587"/>
      <c r="EJ46" s="587"/>
      <c r="EK46" s="588"/>
    </row>
    <row r="47" spans="1:141" s="110" customFormat="1" ht="27" customHeight="1" x14ac:dyDescent="0.2">
      <c r="A47" s="546" t="s">
        <v>864</v>
      </c>
      <c r="B47" s="546"/>
      <c r="C47" s="546"/>
      <c r="D47" s="546"/>
      <c r="E47" s="546"/>
      <c r="F47" s="546"/>
      <c r="G47" s="546"/>
      <c r="H47" s="546"/>
      <c r="I47" s="546"/>
      <c r="J47" s="546"/>
      <c r="K47" s="546"/>
      <c r="L47" s="546"/>
      <c r="M47" s="546"/>
      <c r="N47" s="546"/>
      <c r="O47" s="546"/>
      <c r="P47" s="546"/>
      <c r="Q47" s="546"/>
      <c r="R47" s="567" t="s">
        <v>833</v>
      </c>
      <c r="S47" s="567"/>
      <c r="T47" s="567"/>
      <c r="U47" s="567"/>
      <c r="V47" s="567"/>
      <c r="W47" s="567"/>
      <c r="X47" s="567"/>
      <c r="Y47" s="567"/>
      <c r="Z47" s="567"/>
      <c r="AA47" s="567"/>
      <c r="AB47" s="567"/>
      <c r="AC47" s="567"/>
      <c r="AD47" s="567"/>
      <c r="AE47" s="567"/>
      <c r="AF47" s="545"/>
      <c r="AG47" s="593" t="s">
        <v>865</v>
      </c>
      <c r="AH47" s="550"/>
      <c r="AI47" s="550"/>
      <c r="AJ47" s="550"/>
      <c r="AK47" s="550"/>
      <c r="AL47" s="550"/>
      <c r="AM47" s="550"/>
      <c r="AN47" s="550"/>
      <c r="AO47" s="550"/>
      <c r="AP47" s="550" t="s">
        <v>583</v>
      </c>
      <c r="AQ47" s="550"/>
      <c r="AR47" s="550"/>
      <c r="AS47" s="550"/>
      <c r="AT47" s="550"/>
      <c r="AU47" s="550"/>
      <c r="AV47" s="550"/>
      <c r="AW47" s="550"/>
      <c r="AX47" s="550"/>
      <c r="AY47" s="550"/>
      <c r="AZ47" s="550"/>
      <c r="BA47" s="550"/>
      <c r="BB47" s="550"/>
      <c r="BC47" s="594"/>
      <c r="BD47" s="590" t="s">
        <v>835</v>
      </c>
      <c r="BE47" s="550"/>
      <c r="BF47" s="550"/>
      <c r="BG47" s="550"/>
      <c r="BH47" s="550"/>
      <c r="BI47" s="595" t="s">
        <v>1036</v>
      </c>
      <c r="BJ47" s="595"/>
      <c r="BK47" s="595"/>
      <c r="BL47" s="595"/>
      <c r="BM47" s="595"/>
      <c r="BN47" s="595"/>
      <c r="BO47" s="595"/>
      <c r="BP47" s="596"/>
      <c r="BQ47" s="597" t="s">
        <v>1038</v>
      </c>
      <c r="BR47" s="598"/>
      <c r="BS47" s="598"/>
      <c r="BT47" s="598"/>
      <c r="BU47" s="598"/>
      <c r="BV47" s="598"/>
      <c r="BW47" s="599" t="s">
        <v>685</v>
      </c>
      <c r="BX47" s="599"/>
      <c r="BY47" s="599"/>
      <c r="BZ47" s="599"/>
      <c r="CA47" s="599"/>
      <c r="CB47" s="587">
        <v>195</v>
      </c>
      <c r="CC47" s="587"/>
      <c r="CD47" s="587"/>
      <c r="CE47" s="587"/>
      <c r="CF47" s="587"/>
      <c r="CG47" s="587"/>
      <c r="CH47" s="587"/>
      <c r="CI47" s="592">
        <v>195</v>
      </c>
      <c r="CJ47" s="592"/>
      <c r="CK47" s="592"/>
      <c r="CL47" s="592"/>
      <c r="CM47" s="592"/>
      <c r="CN47" s="592"/>
      <c r="CO47" s="592"/>
      <c r="CP47" s="592"/>
      <c r="CQ47" s="587"/>
      <c r="CR47" s="587"/>
      <c r="CS47" s="587"/>
      <c r="CT47" s="587"/>
      <c r="CU47" s="587"/>
      <c r="CV47" s="587"/>
      <c r="CW47" s="587"/>
      <c r="CX47" s="587"/>
      <c r="CY47" s="587"/>
      <c r="CZ47" s="587"/>
      <c r="DA47" s="587"/>
      <c r="DB47" s="587"/>
      <c r="DC47" s="587"/>
      <c r="DD47" s="587"/>
      <c r="DE47" s="587"/>
      <c r="DF47" s="587"/>
      <c r="DG47" s="587"/>
      <c r="DH47" s="587"/>
      <c r="DI47" s="587"/>
      <c r="DJ47" s="587"/>
      <c r="DK47" s="587"/>
      <c r="DL47" s="587"/>
      <c r="DM47" s="587"/>
      <c r="DN47" s="592"/>
      <c r="DO47" s="592"/>
      <c r="DP47" s="592"/>
      <c r="DQ47" s="592"/>
      <c r="DR47" s="592"/>
      <c r="DS47" s="592"/>
      <c r="DT47" s="592"/>
      <c r="DU47" s="592"/>
      <c r="DV47" s="592"/>
      <c r="DW47" s="592"/>
      <c r="DX47" s="592"/>
      <c r="DY47" s="592"/>
      <c r="DZ47" s="592"/>
      <c r="EA47" s="592"/>
      <c r="EB47" s="592"/>
      <c r="EC47" s="592"/>
      <c r="ED47" s="587"/>
      <c r="EE47" s="587"/>
      <c r="EF47" s="587"/>
      <c r="EG47" s="587"/>
      <c r="EH47" s="587"/>
      <c r="EI47" s="587"/>
      <c r="EJ47" s="587"/>
      <c r="EK47" s="588"/>
    </row>
    <row r="48" spans="1:141" s="110" customFormat="1" ht="65.25" customHeight="1" x14ac:dyDescent="0.2">
      <c r="A48" s="546" t="s">
        <v>866</v>
      </c>
      <c r="B48" s="546"/>
      <c r="C48" s="546"/>
      <c r="D48" s="546"/>
      <c r="E48" s="546"/>
      <c r="F48" s="546"/>
      <c r="G48" s="546"/>
      <c r="H48" s="546"/>
      <c r="I48" s="546"/>
      <c r="J48" s="546"/>
      <c r="K48" s="546"/>
      <c r="L48" s="546"/>
      <c r="M48" s="546"/>
      <c r="N48" s="546"/>
      <c r="O48" s="546"/>
      <c r="P48" s="546"/>
      <c r="Q48" s="546"/>
      <c r="R48" s="567" t="s">
        <v>750</v>
      </c>
      <c r="S48" s="567"/>
      <c r="T48" s="567"/>
      <c r="U48" s="567"/>
      <c r="V48" s="567"/>
      <c r="W48" s="567"/>
      <c r="X48" s="567"/>
      <c r="Y48" s="567"/>
      <c r="Z48" s="567"/>
      <c r="AA48" s="567"/>
      <c r="AB48" s="567"/>
      <c r="AC48" s="567"/>
      <c r="AD48" s="567"/>
      <c r="AE48" s="567"/>
      <c r="AF48" s="545"/>
      <c r="AG48" s="593" t="s">
        <v>867</v>
      </c>
      <c r="AH48" s="550"/>
      <c r="AI48" s="550"/>
      <c r="AJ48" s="550"/>
      <c r="AK48" s="550"/>
      <c r="AL48" s="550"/>
      <c r="AM48" s="550"/>
      <c r="AN48" s="550"/>
      <c r="AO48" s="550"/>
      <c r="AP48" s="550" t="s">
        <v>583</v>
      </c>
      <c r="AQ48" s="550"/>
      <c r="AR48" s="550"/>
      <c r="AS48" s="550"/>
      <c r="AT48" s="550"/>
      <c r="AU48" s="550"/>
      <c r="AV48" s="550"/>
      <c r="AW48" s="550"/>
      <c r="AX48" s="550"/>
      <c r="AY48" s="550"/>
      <c r="AZ48" s="550"/>
      <c r="BA48" s="550"/>
      <c r="BB48" s="550"/>
      <c r="BC48" s="594"/>
      <c r="BD48" s="590" t="s">
        <v>855</v>
      </c>
      <c r="BE48" s="550"/>
      <c r="BF48" s="550"/>
      <c r="BG48" s="550"/>
      <c r="BH48" s="550"/>
      <c r="BI48" s="595" t="s">
        <v>1036</v>
      </c>
      <c r="BJ48" s="595"/>
      <c r="BK48" s="595"/>
      <c r="BL48" s="595"/>
      <c r="BM48" s="595"/>
      <c r="BN48" s="595"/>
      <c r="BO48" s="595"/>
      <c r="BP48" s="596"/>
      <c r="BQ48" s="597" t="s">
        <v>1038</v>
      </c>
      <c r="BR48" s="598"/>
      <c r="BS48" s="598"/>
      <c r="BT48" s="598"/>
      <c r="BU48" s="598"/>
      <c r="BV48" s="598"/>
      <c r="BW48" s="599" t="s">
        <v>885</v>
      </c>
      <c r="BX48" s="599"/>
      <c r="BY48" s="599"/>
      <c r="BZ48" s="599"/>
      <c r="CA48" s="599"/>
      <c r="CB48" s="587">
        <v>116</v>
      </c>
      <c r="CC48" s="587"/>
      <c r="CD48" s="587"/>
      <c r="CE48" s="587"/>
      <c r="CF48" s="587"/>
      <c r="CG48" s="587"/>
      <c r="CH48" s="587"/>
      <c r="CI48" s="592">
        <v>116</v>
      </c>
      <c r="CJ48" s="592"/>
      <c r="CK48" s="592"/>
      <c r="CL48" s="592"/>
      <c r="CM48" s="592"/>
      <c r="CN48" s="592"/>
      <c r="CO48" s="592"/>
      <c r="CP48" s="592"/>
      <c r="CQ48" s="587"/>
      <c r="CR48" s="587"/>
      <c r="CS48" s="587"/>
      <c r="CT48" s="587"/>
      <c r="CU48" s="587"/>
      <c r="CV48" s="587"/>
      <c r="CW48" s="587"/>
      <c r="CX48" s="587"/>
      <c r="CY48" s="587"/>
      <c r="CZ48" s="587"/>
      <c r="DA48" s="587"/>
      <c r="DB48" s="587"/>
      <c r="DC48" s="587"/>
      <c r="DD48" s="587"/>
      <c r="DE48" s="587"/>
      <c r="DF48" s="587"/>
      <c r="DG48" s="587"/>
      <c r="DH48" s="587"/>
      <c r="DI48" s="587"/>
      <c r="DJ48" s="587"/>
      <c r="DK48" s="587"/>
      <c r="DL48" s="587"/>
      <c r="DM48" s="587"/>
      <c r="DN48" s="592"/>
      <c r="DO48" s="592"/>
      <c r="DP48" s="592"/>
      <c r="DQ48" s="592"/>
      <c r="DR48" s="592"/>
      <c r="DS48" s="592"/>
      <c r="DT48" s="592"/>
      <c r="DU48" s="592"/>
      <c r="DV48" s="592"/>
      <c r="DW48" s="592"/>
      <c r="DX48" s="592"/>
      <c r="DY48" s="592"/>
      <c r="DZ48" s="592"/>
      <c r="EA48" s="592"/>
      <c r="EB48" s="592"/>
      <c r="EC48" s="592"/>
      <c r="ED48" s="587"/>
      <c r="EE48" s="587"/>
      <c r="EF48" s="587"/>
      <c r="EG48" s="587"/>
      <c r="EH48" s="587"/>
      <c r="EI48" s="587"/>
      <c r="EJ48" s="587"/>
      <c r="EK48" s="588"/>
    </row>
    <row r="49" spans="1:141" s="110" customFormat="1" ht="51" customHeight="1" x14ac:dyDescent="0.2">
      <c r="A49" s="546" t="s">
        <v>868</v>
      </c>
      <c r="B49" s="546"/>
      <c r="C49" s="546"/>
      <c r="D49" s="546"/>
      <c r="E49" s="546"/>
      <c r="F49" s="546"/>
      <c r="G49" s="546"/>
      <c r="H49" s="546"/>
      <c r="I49" s="546"/>
      <c r="J49" s="546"/>
      <c r="K49" s="546"/>
      <c r="L49" s="546"/>
      <c r="M49" s="546"/>
      <c r="N49" s="546"/>
      <c r="O49" s="546"/>
      <c r="P49" s="546"/>
      <c r="Q49" s="546"/>
      <c r="R49" s="567" t="s">
        <v>750</v>
      </c>
      <c r="S49" s="567"/>
      <c r="T49" s="567"/>
      <c r="U49" s="567"/>
      <c r="V49" s="567"/>
      <c r="W49" s="567"/>
      <c r="X49" s="567"/>
      <c r="Y49" s="567"/>
      <c r="Z49" s="567"/>
      <c r="AA49" s="567"/>
      <c r="AB49" s="567"/>
      <c r="AC49" s="567"/>
      <c r="AD49" s="567"/>
      <c r="AE49" s="567"/>
      <c r="AF49" s="545"/>
      <c r="AG49" s="593" t="s">
        <v>869</v>
      </c>
      <c r="AH49" s="550"/>
      <c r="AI49" s="550"/>
      <c r="AJ49" s="550"/>
      <c r="AK49" s="550"/>
      <c r="AL49" s="550"/>
      <c r="AM49" s="550"/>
      <c r="AN49" s="550"/>
      <c r="AO49" s="550"/>
      <c r="AP49" s="550" t="s">
        <v>583</v>
      </c>
      <c r="AQ49" s="550"/>
      <c r="AR49" s="550"/>
      <c r="AS49" s="550"/>
      <c r="AT49" s="550"/>
      <c r="AU49" s="550"/>
      <c r="AV49" s="550"/>
      <c r="AW49" s="550"/>
      <c r="AX49" s="550"/>
      <c r="AY49" s="550"/>
      <c r="AZ49" s="550"/>
      <c r="BA49" s="550"/>
      <c r="BB49" s="550"/>
      <c r="BC49" s="594"/>
      <c r="BD49" s="590" t="s">
        <v>855</v>
      </c>
      <c r="BE49" s="550"/>
      <c r="BF49" s="550"/>
      <c r="BG49" s="550"/>
      <c r="BH49" s="550"/>
      <c r="BI49" s="595" t="s">
        <v>1036</v>
      </c>
      <c r="BJ49" s="595"/>
      <c r="BK49" s="595"/>
      <c r="BL49" s="595"/>
      <c r="BM49" s="595"/>
      <c r="BN49" s="595"/>
      <c r="BO49" s="595"/>
      <c r="BP49" s="596"/>
      <c r="BQ49" s="597" t="s">
        <v>1038</v>
      </c>
      <c r="BR49" s="598"/>
      <c r="BS49" s="598"/>
      <c r="BT49" s="598"/>
      <c r="BU49" s="598"/>
      <c r="BV49" s="598"/>
      <c r="BW49" s="599" t="s">
        <v>816</v>
      </c>
      <c r="BX49" s="599"/>
      <c r="BY49" s="599"/>
      <c r="BZ49" s="599"/>
      <c r="CA49" s="599"/>
      <c r="CB49" s="587">
        <v>81</v>
      </c>
      <c r="CC49" s="587"/>
      <c r="CD49" s="587"/>
      <c r="CE49" s="587"/>
      <c r="CF49" s="587"/>
      <c r="CG49" s="587"/>
      <c r="CH49" s="587"/>
      <c r="CI49" s="592">
        <v>81</v>
      </c>
      <c r="CJ49" s="592"/>
      <c r="CK49" s="592"/>
      <c r="CL49" s="592"/>
      <c r="CM49" s="592"/>
      <c r="CN49" s="592"/>
      <c r="CO49" s="592"/>
      <c r="CP49" s="592"/>
      <c r="CQ49" s="587"/>
      <c r="CR49" s="587"/>
      <c r="CS49" s="587"/>
      <c r="CT49" s="587"/>
      <c r="CU49" s="587"/>
      <c r="CV49" s="587"/>
      <c r="CW49" s="587"/>
      <c r="CX49" s="587"/>
      <c r="CY49" s="587"/>
      <c r="CZ49" s="587"/>
      <c r="DA49" s="587"/>
      <c r="DB49" s="587"/>
      <c r="DC49" s="587"/>
      <c r="DD49" s="587"/>
      <c r="DE49" s="587"/>
      <c r="DF49" s="587"/>
      <c r="DG49" s="587"/>
      <c r="DH49" s="587"/>
      <c r="DI49" s="587"/>
      <c r="DJ49" s="587"/>
      <c r="DK49" s="587"/>
      <c r="DL49" s="587"/>
      <c r="DM49" s="587"/>
      <c r="DN49" s="592"/>
      <c r="DO49" s="592"/>
      <c r="DP49" s="592"/>
      <c r="DQ49" s="592"/>
      <c r="DR49" s="592"/>
      <c r="DS49" s="592"/>
      <c r="DT49" s="592"/>
      <c r="DU49" s="592"/>
      <c r="DV49" s="592"/>
      <c r="DW49" s="592"/>
      <c r="DX49" s="592"/>
      <c r="DY49" s="592"/>
      <c r="DZ49" s="592"/>
      <c r="EA49" s="592"/>
      <c r="EB49" s="592"/>
      <c r="EC49" s="592"/>
      <c r="ED49" s="587"/>
      <c r="EE49" s="587"/>
      <c r="EF49" s="587"/>
      <c r="EG49" s="587"/>
      <c r="EH49" s="587"/>
      <c r="EI49" s="587"/>
      <c r="EJ49" s="587"/>
      <c r="EK49" s="588"/>
    </row>
    <row r="50" spans="1:141" s="110" customFormat="1" ht="53.25" customHeight="1" x14ac:dyDescent="0.2">
      <c r="A50" s="546" t="s">
        <v>870</v>
      </c>
      <c r="B50" s="546"/>
      <c r="C50" s="546"/>
      <c r="D50" s="546"/>
      <c r="E50" s="546"/>
      <c r="F50" s="546"/>
      <c r="G50" s="546"/>
      <c r="H50" s="546"/>
      <c r="I50" s="546"/>
      <c r="J50" s="546"/>
      <c r="K50" s="546"/>
      <c r="L50" s="546"/>
      <c r="M50" s="546"/>
      <c r="N50" s="546"/>
      <c r="O50" s="546"/>
      <c r="P50" s="546"/>
      <c r="Q50" s="546"/>
      <c r="R50" s="567" t="s">
        <v>750</v>
      </c>
      <c r="S50" s="567"/>
      <c r="T50" s="567"/>
      <c r="U50" s="567"/>
      <c r="V50" s="567"/>
      <c r="W50" s="567"/>
      <c r="X50" s="567"/>
      <c r="Y50" s="567"/>
      <c r="Z50" s="567"/>
      <c r="AA50" s="567"/>
      <c r="AB50" s="567"/>
      <c r="AC50" s="567"/>
      <c r="AD50" s="567"/>
      <c r="AE50" s="567"/>
      <c r="AF50" s="545"/>
      <c r="AG50" s="593" t="s">
        <v>871</v>
      </c>
      <c r="AH50" s="550"/>
      <c r="AI50" s="550"/>
      <c r="AJ50" s="550"/>
      <c r="AK50" s="550"/>
      <c r="AL50" s="550"/>
      <c r="AM50" s="550"/>
      <c r="AN50" s="550"/>
      <c r="AO50" s="550"/>
      <c r="AP50" s="550" t="s">
        <v>583</v>
      </c>
      <c r="AQ50" s="550"/>
      <c r="AR50" s="550"/>
      <c r="AS50" s="550"/>
      <c r="AT50" s="550"/>
      <c r="AU50" s="550"/>
      <c r="AV50" s="550"/>
      <c r="AW50" s="550"/>
      <c r="AX50" s="550"/>
      <c r="AY50" s="550"/>
      <c r="AZ50" s="550"/>
      <c r="BA50" s="550"/>
      <c r="BB50" s="550"/>
      <c r="BC50" s="594"/>
      <c r="BD50" s="590" t="s">
        <v>855</v>
      </c>
      <c r="BE50" s="550"/>
      <c r="BF50" s="550"/>
      <c r="BG50" s="550"/>
      <c r="BH50" s="550"/>
      <c r="BI50" s="595" t="s">
        <v>1036</v>
      </c>
      <c r="BJ50" s="595"/>
      <c r="BK50" s="595"/>
      <c r="BL50" s="595"/>
      <c r="BM50" s="595"/>
      <c r="BN50" s="595"/>
      <c r="BO50" s="595"/>
      <c r="BP50" s="596"/>
      <c r="BQ50" s="597" t="s">
        <v>1038</v>
      </c>
      <c r="BR50" s="598"/>
      <c r="BS50" s="598"/>
      <c r="BT50" s="598"/>
      <c r="BU50" s="598"/>
      <c r="BV50" s="598"/>
      <c r="BW50" s="599" t="s">
        <v>886</v>
      </c>
      <c r="BX50" s="599"/>
      <c r="BY50" s="599"/>
      <c r="BZ50" s="599"/>
      <c r="CA50" s="599"/>
      <c r="CB50" s="587">
        <v>95</v>
      </c>
      <c r="CC50" s="587"/>
      <c r="CD50" s="587"/>
      <c r="CE50" s="587"/>
      <c r="CF50" s="587"/>
      <c r="CG50" s="587"/>
      <c r="CH50" s="587"/>
      <c r="CI50" s="592">
        <v>95</v>
      </c>
      <c r="CJ50" s="592"/>
      <c r="CK50" s="592"/>
      <c r="CL50" s="592"/>
      <c r="CM50" s="592"/>
      <c r="CN50" s="592"/>
      <c r="CO50" s="592"/>
      <c r="CP50" s="592"/>
      <c r="CQ50" s="587"/>
      <c r="CR50" s="587"/>
      <c r="CS50" s="587"/>
      <c r="CT50" s="587"/>
      <c r="CU50" s="587"/>
      <c r="CV50" s="587"/>
      <c r="CW50" s="587"/>
      <c r="CX50" s="587"/>
      <c r="CY50" s="587"/>
      <c r="CZ50" s="587"/>
      <c r="DA50" s="587"/>
      <c r="DB50" s="587"/>
      <c r="DC50" s="587"/>
      <c r="DD50" s="587"/>
      <c r="DE50" s="587"/>
      <c r="DF50" s="587"/>
      <c r="DG50" s="587"/>
      <c r="DH50" s="587"/>
      <c r="DI50" s="587"/>
      <c r="DJ50" s="587"/>
      <c r="DK50" s="587"/>
      <c r="DL50" s="587"/>
      <c r="DM50" s="587"/>
      <c r="DN50" s="592"/>
      <c r="DO50" s="592"/>
      <c r="DP50" s="592"/>
      <c r="DQ50" s="592"/>
      <c r="DR50" s="592"/>
      <c r="DS50" s="592"/>
      <c r="DT50" s="592"/>
      <c r="DU50" s="592"/>
      <c r="DV50" s="592"/>
      <c r="DW50" s="592"/>
      <c r="DX50" s="592"/>
      <c r="DY50" s="592"/>
      <c r="DZ50" s="592"/>
      <c r="EA50" s="592"/>
      <c r="EB50" s="592"/>
      <c r="EC50" s="592"/>
      <c r="ED50" s="587"/>
      <c r="EE50" s="587"/>
      <c r="EF50" s="587"/>
      <c r="EG50" s="587"/>
      <c r="EH50" s="587"/>
      <c r="EI50" s="587"/>
      <c r="EJ50" s="587"/>
      <c r="EK50" s="588"/>
    </row>
    <row r="51" spans="1:141" s="144" customFormat="1" ht="54" customHeight="1" x14ac:dyDescent="0.2">
      <c r="A51" s="546" t="s">
        <v>1037</v>
      </c>
      <c r="B51" s="546"/>
      <c r="C51" s="546"/>
      <c r="D51" s="546"/>
      <c r="E51" s="546"/>
      <c r="F51" s="546"/>
      <c r="G51" s="546"/>
      <c r="H51" s="546"/>
      <c r="I51" s="546"/>
      <c r="J51" s="546"/>
      <c r="K51" s="546"/>
      <c r="L51" s="546"/>
      <c r="M51" s="546"/>
      <c r="N51" s="546"/>
      <c r="O51" s="546"/>
      <c r="P51" s="546"/>
      <c r="Q51" s="546"/>
      <c r="R51" s="567" t="s">
        <v>750</v>
      </c>
      <c r="S51" s="567"/>
      <c r="T51" s="567"/>
      <c r="U51" s="567"/>
      <c r="V51" s="567"/>
      <c r="W51" s="567"/>
      <c r="X51" s="567"/>
      <c r="Y51" s="567"/>
      <c r="Z51" s="567"/>
      <c r="AA51" s="567"/>
      <c r="AB51" s="567"/>
      <c r="AC51" s="567"/>
      <c r="AD51" s="567"/>
      <c r="AE51" s="567"/>
      <c r="AF51" s="545"/>
      <c r="AG51" s="589" t="s">
        <v>872</v>
      </c>
      <c r="AH51" s="549"/>
      <c r="AI51" s="549"/>
      <c r="AJ51" s="549"/>
      <c r="AK51" s="549"/>
      <c r="AL51" s="549"/>
      <c r="AM51" s="549"/>
      <c r="AN51" s="549"/>
      <c r="AO51" s="590"/>
      <c r="AP51" s="392" t="s">
        <v>583</v>
      </c>
      <c r="AQ51" s="392"/>
      <c r="AR51" s="392"/>
      <c r="AS51" s="392"/>
      <c r="AT51" s="392"/>
      <c r="AU51" s="392"/>
      <c r="AV51" s="392"/>
      <c r="AW51" s="392"/>
      <c r="AX51" s="392"/>
      <c r="AY51" s="392"/>
      <c r="AZ51" s="392"/>
      <c r="BA51" s="392"/>
      <c r="BB51" s="392"/>
      <c r="BC51" s="582"/>
      <c r="BD51" s="577" t="s">
        <v>855</v>
      </c>
      <c r="BE51" s="392"/>
      <c r="BF51" s="392"/>
      <c r="BG51" s="392"/>
      <c r="BH51" s="392"/>
      <c r="BI51" s="344" t="s">
        <v>1036</v>
      </c>
      <c r="BJ51" s="344"/>
      <c r="BK51" s="344"/>
      <c r="BL51" s="344"/>
      <c r="BM51" s="344"/>
      <c r="BN51" s="344"/>
      <c r="BO51" s="344"/>
      <c r="BP51" s="578"/>
      <c r="BQ51" s="597" t="s">
        <v>1038</v>
      </c>
      <c r="BR51" s="598"/>
      <c r="BS51" s="598"/>
      <c r="BT51" s="598"/>
      <c r="BU51" s="598"/>
      <c r="BV51" s="598"/>
      <c r="BW51" s="264" t="s">
        <v>887</v>
      </c>
      <c r="BX51" s="264"/>
      <c r="BY51" s="264"/>
      <c r="BZ51" s="264"/>
      <c r="CA51" s="264"/>
      <c r="CB51" s="390">
        <v>23</v>
      </c>
      <c r="CC51" s="390"/>
      <c r="CD51" s="390"/>
      <c r="CE51" s="390"/>
      <c r="CF51" s="390"/>
      <c r="CG51" s="390"/>
      <c r="CH51" s="390"/>
      <c r="CI51" s="348">
        <v>23</v>
      </c>
      <c r="CJ51" s="348"/>
      <c r="CK51" s="348"/>
      <c r="CL51" s="348"/>
      <c r="CM51" s="348"/>
      <c r="CN51" s="348"/>
      <c r="CO51" s="348"/>
      <c r="CP51" s="348"/>
      <c r="CQ51" s="390"/>
      <c r="CR51" s="390"/>
      <c r="CS51" s="390"/>
      <c r="CT51" s="390"/>
      <c r="CU51" s="390"/>
      <c r="CV51" s="390"/>
      <c r="CW51" s="390"/>
      <c r="CX51" s="390"/>
      <c r="CY51" s="390"/>
      <c r="CZ51" s="390"/>
      <c r="DA51" s="390"/>
      <c r="DB51" s="390"/>
      <c r="DC51" s="390"/>
      <c r="DD51" s="390"/>
      <c r="DE51" s="390"/>
      <c r="DF51" s="390"/>
      <c r="DG51" s="390"/>
      <c r="DH51" s="390"/>
      <c r="DI51" s="390"/>
      <c r="DJ51" s="390"/>
      <c r="DK51" s="390"/>
      <c r="DL51" s="390"/>
      <c r="DM51" s="390"/>
      <c r="DN51" s="348"/>
      <c r="DO51" s="348"/>
      <c r="DP51" s="348"/>
      <c r="DQ51" s="348"/>
      <c r="DR51" s="348"/>
      <c r="DS51" s="348"/>
      <c r="DT51" s="348"/>
      <c r="DU51" s="348"/>
      <c r="DV51" s="348"/>
      <c r="DW51" s="348"/>
      <c r="DX51" s="348"/>
      <c r="DY51" s="348"/>
      <c r="DZ51" s="348"/>
      <c r="EA51" s="348"/>
      <c r="EB51" s="348"/>
      <c r="EC51" s="348"/>
      <c r="ED51" s="390"/>
      <c r="EE51" s="390"/>
      <c r="EF51" s="390"/>
      <c r="EG51" s="390"/>
      <c r="EH51" s="390"/>
      <c r="EI51" s="390"/>
      <c r="EJ51" s="390"/>
      <c r="EK51" s="534"/>
    </row>
    <row r="52" spans="1:141" s="110" customFormat="1" ht="53.25" customHeight="1" x14ac:dyDescent="0.2">
      <c r="A52" s="546" t="s">
        <v>873</v>
      </c>
      <c r="B52" s="546"/>
      <c r="C52" s="546"/>
      <c r="D52" s="546"/>
      <c r="E52" s="546"/>
      <c r="F52" s="546"/>
      <c r="G52" s="546"/>
      <c r="H52" s="546"/>
      <c r="I52" s="546"/>
      <c r="J52" s="546"/>
      <c r="K52" s="546"/>
      <c r="L52" s="546"/>
      <c r="M52" s="546"/>
      <c r="N52" s="546"/>
      <c r="O52" s="546"/>
      <c r="P52" s="546"/>
      <c r="Q52" s="546"/>
      <c r="R52" s="567" t="s">
        <v>750</v>
      </c>
      <c r="S52" s="567"/>
      <c r="T52" s="567"/>
      <c r="U52" s="567"/>
      <c r="V52" s="567"/>
      <c r="W52" s="567"/>
      <c r="X52" s="567"/>
      <c r="Y52" s="567"/>
      <c r="Z52" s="567"/>
      <c r="AA52" s="567"/>
      <c r="AB52" s="567"/>
      <c r="AC52" s="567"/>
      <c r="AD52" s="567"/>
      <c r="AE52" s="567"/>
      <c r="AF52" s="545"/>
      <c r="AG52" s="593" t="s">
        <v>874</v>
      </c>
      <c r="AH52" s="550"/>
      <c r="AI52" s="550"/>
      <c r="AJ52" s="550"/>
      <c r="AK52" s="550"/>
      <c r="AL52" s="550"/>
      <c r="AM52" s="550"/>
      <c r="AN52" s="550"/>
      <c r="AO52" s="550"/>
      <c r="AP52" s="550" t="s">
        <v>583</v>
      </c>
      <c r="AQ52" s="550"/>
      <c r="AR52" s="550"/>
      <c r="AS52" s="550"/>
      <c r="AT52" s="550"/>
      <c r="AU52" s="550"/>
      <c r="AV52" s="550"/>
      <c r="AW52" s="550"/>
      <c r="AX52" s="550"/>
      <c r="AY52" s="550"/>
      <c r="AZ52" s="550"/>
      <c r="BA52" s="550"/>
      <c r="BB52" s="550"/>
      <c r="BC52" s="594"/>
      <c r="BD52" s="590" t="s">
        <v>855</v>
      </c>
      <c r="BE52" s="550"/>
      <c r="BF52" s="550"/>
      <c r="BG52" s="550"/>
      <c r="BH52" s="550"/>
      <c r="BI52" s="595" t="s">
        <v>1036</v>
      </c>
      <c r="BJ52" s="595"/>
      <c r="BK52" s="595"/>
      <c r="BL52" s="595"/>
      <c r="BM52" s="595"/>
      <c r="BN52" s="595"/>
      <c r="BO52" s="595"/>
      <c r="BP52" s="596"/>
      <c r="BQ52" s="597" t="s">
        <v>1038</v>
      </c>
      <c r="BR52" s="598"/>
      <c r="BS52" s="598"/>
      <c r="BT52" s="598"/>
      <c r="BU52" s="598"/>
      <c r="BV52" s="598"/>
      <c r="BW52" s="599" t="s">
        <v>888</v>
      </c>
      <c r="BX52" s="599"/>
      <c r="BY52" s="599"/>
      <c r="BZ52" s="599"/>
      <c r="CA52" s="599"/>
      <c r="CB52" s="587">
        <v>23</v>
      </c>
      <c r="CC52" s="587"/>
      <c r="CD52" s="587"/>
      <c r="CE52" s="587"/>
      <c r="CF52" s="587"/>
      <c r="CG52" s="587"/>
      <c r="CH52" s="587"/>
      <c r="CI52" s="592">
        <v>23</v>
      </c>
      <c r="CJ52" s="592"/>
      <c r="CK52" s="592"/>
      <c r="CL52" s="592"/>
      <c r="CM52" s="592"/>
      <c r="CN52" s="592"/>
      <c r="CO52" s="592"/>
      <c r="CP52" s="592"/>
      <c r="CQ52" s="587"/>
      <c r="CR52" s="587"/>
      <c r="CS52" s="587"/>
      <c r="CT52" s="587"/>
      <c r="CU52" s="587"/>
      <c r="CV52" s="587"/>
      <c r="CW52" s="587"/>
      <c r="CX52" s="587"/>
      <c r="CY52" s="587"/>
      <c r="CZ52" s="587"/>
      <c r="DA52" s="587"/>
      <c r="DB52" s="587"/>
      <c r="DC52" s="587"/>
      <c r="DD52" s="587"/>
      <c r="DE52" s="587"/>
      <c r="DF52" s="587"/>
      <c r="DG52" s="587"/>
      <c r="DH52" s="587"/>
      <c r="DI52" s="587"/>
      <c r="DJ52" s="587"/>
      <c r="DK52" s="587"/>
      <c r="DL52" s="587"/>
      <c r="DM52" s="587"/>
      <c r="DN52" s="592"/>
      <c r="DO52" s="592"/>
      <c r="DP52" s="592"/>
      <c r="DQ52" s="592"/>
      <c r="DR52" s="592"/>
      <c r="DS52" s="592"/>
      <c r="DT52" s="592"/>
      <c r="DU52" s="592"/>
      <c r="DV52" s="592"/>
      <c r="DW52" s="592"/>
      <c r="DX52" s="592"/>
      <c r="DY52" s="592"/>
      <c r="DZ52" s="592"/>
      <c r="EA52" s="592"/>
      <c r="EB52" s="592"/>
      <c r="EC52" s="592"/>
      <c r="ED52" s="587"/>
      <c r="EE52" s="587"/>
      <c r="EF52" s="587"/>
      <c r="EG52" s="587"/>
      <c r="EH52" s="587"/>
      <c r="EI52" s="587"/>
      <c r="EJ52" s="587"/>
      <c r="EK52" s="588"/>
    </row>
    <row r="53" spans="1:141" s="110" customFormat="1" ht="12.75" x14ac:dyDescent="0.2">
      <c r="A53" s="546"/>
      <c r="B53" s="546"/>
      <c r="C53" s="546"/>
      <c r="D53" s="546"/>
      <c r="E53" s="546"/>
      <c r="F53" s="546"/>
      <c r="G53" s="546"/>
      <c r="H53" s="546"/>
      <c r="I53" s="546"/>
      <c r="J53" s="546"/>
      <c r="K53" s="546"/>
      <c r="L53" s="546"/>
      <c r="M53" s="546"/>
      <c r="N53" s="546"/>
      <c r="O53" s="546"/>
      <c r="P53" s="546"/>
      <c r="Q53" s="547"/>
      <c r="R53" s="545"/>
      <c r="S53" s="546"/>
      <c r="T53" s="546"/>
      <c r="U53" s="546"/>
      <c r="V53" s="546"/>
      <c r="W53" s="546"/>
      <c r="X53" s="546"/>
      <c r="Y53" s="546"/>
      <c r="Z53" s="546"/>
      <c r="AA53" s="546"/>
      <c r="AB53" s="546"/>
      <c r="AC53" s="546"/>
      <c r="AD53" s="546"/>
      <c r="AE53" s="546"/>
      <c r="AF53" s="591"/>
      <c r="AG53" s="589"/>
      <c r="AH53" s="549"/>
      <c r="AI53" s="549"/>
      <c r="AJ53" s="549"/>
      <c r="AK53" s="549"/>
      <c r="AL53" s="549"/>
      <c r="AM53" s="549"/>
      <c r="AN53" s="549"/>
      <c r="AO53" s="590"/>
      <c r="AP53" s="392"/>
      <c r="AQ53" s="392"/>
      <c r="AR53" s="392"/>
      <c r="AS53" s="392"/>
      <c r="AT53" s="392"/>
      <c r="AU53" s="392"/>
      <c r="AV53" s="392"/>
      <c r="AW53" s="392"/>
      <c r="AX53" s="392"/>
      <c r="AY53" s="392"/>
      <c r="AZ53" s="392"/>
      <c r="BA53" s="392"/>
      <c r="BB53" s="392"/>
      <c r="BC53" s="582"/>
      <c r="BD53" s="577"/>
      <c r="BE53" s="392"/>
      <c r="BF53" s="392"/>
      <c r="BG53" s="392"/>
      <c r="BH53" s="392"/>
      <c r="BI53" s="344"/>
      <c r="BJ53" s="344"/>
      <c r="BK53" s="344"/>
      <c r="BL53" s="344"/>
      <c r="BM53" s="344"/>
      <c r="BN53" s="344"/>
      <c r="BO53" s="344"/>
      <c r="BP53" s="578"/>
      <c r="BQ53" s="584"/>
      <c r="BR53" s="345"/>
      <c r="BS53" s="345"/>
      <c r="BT53" s="345"/>
      <c r="BU53" s="345"/>
      <c r="BV53" s="345"/>
      <c r="BW53" s="264"/>
      <c r="BX53" s="264"/>
      <c r="BY53" s="264"/>
      <c r="BZ53" s="264"/>
      <c r="CA53" s="264"/>
      <c r="CB53" s="390"/>
      <c r="CC53" s="390"/>
      <c r="CD53" s="390"/>
      <c r="CE53" s="390"/>
      <c r="CF53" s="390"/>
      <c r="CG53" s="390"/>
      <c r="CH53" s="390"/>
      <c r="CI53" s="348"/>
      <c r="CJ53" s="348"/>
      <c r="CK53" s="348"/>
      <c r="CL53" s="348"/>
      <c r="CM53" s="348"/>
      <c r="CN53" s="348"/>
      <c r="CO53" s="348"/>
      <c r="CP53" s="348"/>
      <c r="CQ53" s="390"/>
      <c r="CR53" s="390"/>
      <c r="CS53" s="390"/>
      <c r="CT53" s="390"/>
      <c r="CU53" s="390"/>
      <c r="CV53" s="390"/>
      <c r="CW53" s="390"/>
      <c r="CX53" s="390"/>
      <c r="CY53" s="390"/>
      <c r="CZ53" s="390"/>
      <c r="DA53" s="390"/>
      <c r="DB53" s="390"/>
      <c r="DC53" s="390"/>
      <c r="DD53" s="390"/>
      <c r="DE53" s="390"/>
      <c r="DF53" s="390"/>
      <c r="DG53" s="390"/>
      <c r="DH53" s="390"/>
      <c r="DI53" s="390"/>
      <c r="DJ53" s="390"/>
      <c r="DK53" s="390"/>
      <c r="DL53" s="390"/>
      <c r="DM53" s="390"/>
      <c r="DN53" s="348"/>
      <c r="DO53" s="348"/>
      <c r="DP53" s="348"/>
      <c r="DQ53" s="348"/>
      <c r="DR53" s="348"/>
      <c r="DS53" s="348"/>
      <c r="DT53" s="348"/>
      <c r="DU53" s="348"/>
      <c r="DV53" s="348"/>
      <c r="DW53" s="348"/>
      <c r="DX53" s="348"/>
      <c r="DY53" s="348"/>
      <c r="DZ53" s="348"/>
      <c r="EA53" s="348"/>
      <c r="EB53" s="348"/>
      <c r="EC53" s="348"/>
      <c r="ED53" s="390"/>
      <c r="EE53" s="390"/>
      <c r="EF53" s="390"/>
      <c r="EG53" s="390"/>
      <c r="EH53" s="390"/>
      <c r="EI53" s="390"/>
      <c r="EJ53" s="390"/>
      <c r="EK53" s="534"/>
    </row>
    <row r="54" spans="1:141" s="110" customFormat="1" ht="12.75" x14ac:dyDescent="0.2">
      <c r="A54" s="464" t="s">
        <v>303</v>
      </c>
      <c r="B54" s="464"/>
      <c r="C54" s="464"/>
      <c r="D54" s="464"/>
      <c r="E54" s="464"/>
      <c r="F54" s="464"/>
      <c r="G54" s="464"/>
      <c r="H54" s="464"/>
      <c r="I54" s="464"/>
      <c r="J54" s="464"/>
      <c r="K54" s="464"/>
      <c r="L54" s="464"/>
      <c r="M54" s="464"/>
      <c r="N54" s="464"/>
      <c r="O54" s="464"/>
      <c r="P54" s="464"/>
      <c r="Q54" s="464"/>
      <c r="R54" s="394" t="s">
        <v>39</v>
      </c>
      <c r="S54" s="394"/>
      <c r="T54" s="394"/>
      <c r="U54" s="394"/>
      <c r="V54" s="394"/>
      <c r="W54" s="394"/>
      <c r="X54" s="394"/>
      <c r="Y54" s="394"/>
      <c r="Z54" s="394"/>
      <c r="AA54" s="394"/>
      <c r="AB54" s="394"/>
      <c r="AC54" s="394"/>
      <c r="AD54" s="394"/>
      <c r="AE54" s="394"/>
      <c r="AF54" s="543"/>
      <c r="AG54" s="263" t="s">
        <v>39</v>
      </c>
      <c r="AH54" s="264"/>
      <c r="AI54" s="264"/>
      <c r="AJ54" s="264"/>
      <c r="AK54" s="264"/>
      <c r="AL54" s="264"/>
      <c r="AM54" s="264"/>
      <c r="AN54" s="264"/>
      <c r="AO54" s="264"/>
      <c r="AP54" s="264" t="s">
        <v>39</v>
      </c>
      <c r="AQ54" s="264"/>
      <c r="AR54" s="264"/>
      <c r="AS54" s="264"/>
      <c r="AT54" s="264"/>
      <c r="AU54" s="264"/>
      <c r="AV54" s="392"/>
      <c r="AW54" s="392"/>
      <c r="AX54" s="392"/>
      <c r="AY54" s="392"/>
      <c r="AZ54" s="392"/>
      <c r="BA54" s="392"/>
      <c r="BB54" s="392"/>
      <c r="BC54" s="582"/>
      <c r="BD54" s="585" t="s">
        <v>39</v>
      </c>
      <c r="BE54" s="264"/>
      <c r="BF54" s="264"/>
      <c r="BG54" s="264"/>
      <c r="BH54" s="264"/>
      <c r="BI54" s="347" t="s">
        <v>39</v>
      </c>
      <c r="BJ54" s="347"/>
      <c r="BK54" s="347"/>
      <c r="BL54" s="347"/>
      <c r="BM54" s="347"/>
      <c r="BN54" s="347"/>
      <c r="BO54" s="347"/>
      <c r="BP54" s="586"/>
      <c r="BQ54" s="507" t="s">
        <v>39</v>
      </c>
      <c r="BR54" s="347"/>
      <c r="BS54" s="347"/>
      <c r="BT54" s="347"/>
      <c r="BU54" s="347"/>
      <c r="BV54" s="347"/>
      <c r="BW54" s="264" t="s">
        <v>75</v>
      </c>
      <c r="BX54" s="264"/>
      <c r="BY54" s="264"/>
      <c r="BZ54" s="264"/>
      <c r="CA54" s="264"/>
      <c r="CB54" s="390"/>
      <c r="CC54" s="390"/>
      <c r="CD54" s="390"/>
      <c r="CE54" s="390"/>
      <c r="CF54" s="390"/>
      <c r="CG54" s="390"/>
      <c r="CH54" s="390"/>
      <c r="CI54" s="348"/>
      <c r="CJ54" s="348"/>
      <c r="CK54" s="348"/>
      <c r="CL54" s="348"/>
      <c r="CM54" s="348"/>
      <c r="CN54" s="348"/>
      <c r="CO54" s="348"/>
      <c r="CP54" s="348"/>
      <c r="CQ54" s="390"/>
      <c r="CR54" s="390"/>
      <c r="CS54" s="390"/>
      <c r="CT54" s="390"/>
      <c r="CU54" s="390"/>
      <c r="CV54" s="390"/>
      <c r="CW54" s="390"/>
      <c r="CX54" s="390"/>
      <c r="CY54" s="390"/>
      <c r="CZ54" s="390"/>
      <c r="DA54" s="390"/>
      <c r="DB54" s="390"/>
      <c r="DC54" s="390"/>
      <c r="DD54" s="390"/>
      <c r="DE54" s="390"/>
      <c r="DF54" s="390"/>
      <c r="DG54" s="390"/>
      <c r="DH54" s="390"/>
      <c r="DI54" s="390"/>
      <c r="DJ54" s="390"/>
      <c r="DK54" s="390"/>
      <c r="DL54" s="390"/>
      <c r="DM54" s="390"/>
      <c r="DN54" s="348"/>
      <c r="DO54" s="348"/>
      <c r="DP54" s="348"/>
      <c r="DQ54" s="348"/>
      <c r="DR54" s="348"/>
      <c r="DS54" s="348"/>
      <c r="DT54" s="348"/>
      <c r="DU54" s="348"/>
      <c r="DV54" s="348"/>
      <c r="DW54" s="348"/>
      <c r="DX54" s="348"/>
      <c r="DY54" s="348"/>
      <c r="DZ54" s="348"/>
      <c r="EA54" s="348"/>
      <c r="EB54" s="348"/>
      <c r="EC54" s="348"/>
      <c r="ED54" s="390"/>
      <c r="EE54" s="390"/>
      <c r="EF54" s="390"/>
      <c r="EG54" s="390"/>
      <c r="EH54" s="390"/>
      <c r="EI54" s="390"/>
      <c r="EJ54" s="390"/>
      <c r="EK54" s="534"/>
    </row>
    <row r="55" spans="1:141" s="110" customFormat="1" ht="15" customHeight="1" x14ac:dyDescent="0.2">
      <c r="A55" s="259" t="s">
        <v>304</v>
      </c>
      <c r="B55" s="259"/>
      <c r="C55" s="259"/>
      <c r="D55" s="259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394"/>
      <c r="S55" s="394"/>
      <c r="T55" s="394"/>
      <c r="U55" s="394"/>
      <c r="V55" s="394"/>
      <c r="W55" s="394"/>
      <c r="X55" s="394"/>
      <c r="Y55" s="394"/>
      <c r="Z55" s="394"/>
      <c r="AA55" s="394"/>
      <c r="AB55" s="394"/>
      <c r="AC55" s="394"/>
      <c r="AD55" s="394"/>
      <c r="AE55" s="394"/>
      <c r="AF55" s="543"/>
      <c r="AG55" s="263"/>
      <c r="AH55" s="264"/>
      <c r="AI55" s="264"/>
      <c r="AJ55" s="264"/>
      <c r="AK55" s="264"/>
      <c r="AL55" s="264"/>
      <c r="AM55" s="264"/>
      <c r="AN55" s="264"/>
      <c r="AO55" s="264"/>
      <c r="AP55" s="264"/>
      <c r="AQ55" s="264"/>
      <c r="AR55" s="264"/>
      <c r="AS55" s="264"/>
      <c r="AT55" s="264"/>
      <c r="AU55" s="264"/>
      <c r="AV55" s="392"/>
      <c r="AW55" s="392"/>
      <c r="AX55" s="392"/>
      <c r="AY55" s="392"/>
      <c r="AZ55" s="392"/>
      <c r="BA55" s="392"/>
      <c r="BB55" s="392"/>
      <c r="BC55" s="582"/>
      <c r="BD55" s="585"/>
      <c r="BE55" s="264"/>
      <c r="BF55" s="264"/>
      <c r="BG55" s="264"/>
      <c r="BH55" s="264"/>
      <c r="BI55" s="347"/>
      <c r="BJ55" s="347"/>
      <c r="BK55" s="347"/>
      <c r="BL55" s="347"/>
      <c r="BM55" s="347"/>
      <c r="BN55" s="347"/>
      <c r="BO55" s="347"/>
      <c r="BP55" s="586"/>
      <c r="BQ55" s="507"/>
      <c r="BR55" s="347"/>
      <c r="BS55" s="347"/>
      <c r="BT55" s="347"/>
      <c r="BU55" s="347"/>
      <c r="BV55" s="347"/>
      <c r="BW55" s="264"/>
      <c r="BX55" s="264"/>
      <c r="BY55" s="264"/>
      <c r="BZ55" s="264"/>
      <c r="CA55" s="264"/>
      <c r="CB55" s="390"/>
      <c r="CC55" s="390"/>
      <c r="CD55" s="390"/>
      <c r="CE55" s="390"/>
      <c r="CF55" s="390"/>
      <c r="CG55" s="390"/>
      <c r="CH55" s="390"/>
      <c r="CI55" s="348"/>
      <c r="CJ55" s="348"/>
      <c r="CK55" s="348"/>
      <c r="CL55" s="348"/>
      <c r="CM55" s="348"/>
      <c r="CN55" s="348"/>
      <c r="CO55" s="348"/>
      <c r="CP55" s="348"/>
      <c r="CQ55" s="390"/>
      <c r="CR55" s="390"/>
      <c r="CS55" s="390"/>
      <c r="CT55" s="390"/>
      <c r="CU55" s="390"/>
      <c r="CV55" s="390"/>
      <c r="CW55" s="390"/>
      <c r="CX55" s="390"/>
      <c r="CY55" s="390"/>
      <c r="CZ55" s="390"/>
      <c r="DA55" s="390"/>
      <c r="DB55" s="390"/>
      <c r="DC55" s="390"/>
      <c r="DD55" s="390"/>
      <c r="DE55" s="390"/>
      <c r="DF55" s="390"/>
      <c r="DG55" s="390"/>
      <c r="DH55" s="390"/>
      <c r="DI55" s="390"/>
      <c r="DJ55" s="390"/>
      <c r="DK55" s="390"/>
      <c r="DL55" s="390"/>
      <c r="DM55" s="390"/>
      <c r="DN55" s="348"/>
      <c r="DO55" s="348"/>
      <c r="DP55" s="348"/>
      <c r="DQ55" s="348"/>
      <c r="DR55" s="348"/>
      <c r="DS55" s="348"/>
      <c r="DT55" s="348"/>
      <c r="DU55" s="348"/>
      <c r="DV55" s="348"/>
      <c r="DW55" s="348"/>
      <c r="DX55" s="348"/>
      <c r="DY55" s="348"/>
      <c r="DZ55" s="348"/>
      <c r="EA55" s="348"/>
      <c r="EB55" s="348"/>
      <c r="EC55" s="348"/>
      <c r="ED55" s="390"/>
      <c r="EE55" s="390"/>
      <c r="EF55" s="390"/>
      <c r="EG55" s="390"/>
      <c r="EH55" s="390"/>
      <c r="EI55" s="390"/>
      <c r="EJ55" s="390"/>
      <c r="EK55" s="534"/>
    </row>
    <row r="56" spans="1:141" s="110" customFormat="1" ht="15" customHeight="1" x14ac:dyDescent="0.2">
      <c r="A56" s="459" t="s">
        <v>66</v>
      </c>
      <c r="B56" s="459"/>
      <c r="C56" s="459"/>
      <c r="D56" s="459"/>
      <c r="E56" s="459"/>
      <c r="F56" s="459"/>
      <c r="G56" s="459"/>
      <c r="H56" s="459"/>
      <c r="I56" s="459"/>
      <c r="J56" s="459"/>
      <c r="K56" s="459"/>
      <c r="L56" s="459"/>
      <c r="M56" s="459"/>
      <c r="N56" s="459"/>
      <c r="O56" s="459"/>
      <c r="P56" s="459"/>
      <c r="Q56" s="459"/>
      <c r="R56" s="391"/>
      <c r="S56" s="391"/>
      <c r="T56" s="391"/>
      <c r="U56" s="391"/>
      <c r="V56" s="391"/>
      <c r="W56" s="391"/>
      <c r="X56" s="391"/>
      <c r="Y56" s="391"/>
      <c r="Z56" s="391"/>
      <c r="AA56" s="391"/>
      <c r="AB56" s="391"/>
      <c r="AC56" s="391"/>
      <c r="AD56" s="391"/>
      <c r="AE56" s="391"/>
      <c r="AF56" s="537"/>
      <c r="AG56" s="581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  <c r="AU56" s="392"/>
      <c r="AV56" s="392"/>
      <c r="AW56" s="392"/>
      <c r="AX56" s="392"/>
      <c r="AY56" s="392"/>
      <c r="AZ56" s="392"/>
      <c r="BA56" s="392"/>
      <c r="BB56" s="392"/>
      <c r="BC56" s="582"/>
      <c r="BD56" s="577"/>
      <c r="BE56" s="392"/>
      <c r="BF56" s="392"/>
      <c r="BG56" s="392"/>
      <c r="BH56" s="392"/>
      <c r="BI56" s="345"/>
      <c r="BJ56" s="345"/>
      <c r="BK56" s="345"/>
      <c r="BL56" s="345"/>
      <c r="BM56" s="345"/>
      <c r="BN56" s="345"/>
      <c r="BO56" s="345"/>
      <c r="BP56" s="583"/>
      <c r="BQ56" s="584"/>
      <c r="BR56" s="345"/>
      <c r="BS56" s="345"/>
      <c r="BT56" s="345"/>
      <c r="BU56" s="345"/>
      <c r="BV56" s="345"/>
      <c r="BW56" s="264" t="s">
        <v>311</v>
      </c>
      <c r="BX56" s="264"/>
      <c r="BY56" s="264"/>
      <c r="BZ56" s="264"/>
      <c r="CA56" s="264"/>
      <c r="CB56" s="390"/>
      <c r="CC56" s="390"/>
      <c r="CD56" s="390"/>
      <c r="CE56" s="390"/>
      <c r="CF56" s="390"/>
      <c r="CG56" s="390"/>
      <c r="CH56" s="390"/>
      <c r="CI56" s="348"/>
      <c r="CJ56" s="348"/>
      <c r="CK56" s="348"/>
      <c r="CL56" s="348"/>
      <c r="CM56" s="348"/>
      <c r="CN56" s="348"/>
      <c r="CO56" s="348"/>
      <c r="CP56" s="348"/>
      <c r="CQ56" s="390"/>
      <c r="CR56" s="390"/>
      <c r="CS56" s="390"/>
      <c r="CT56" s="390"/>
      <c r="CU56" s="390"/>
      <c r="CV56" s="390"/>
      <c r="CW56" s="390"/>
      <c r="CX56" s="390"/>
      <c r="CY56" s="390"/>
      <c r="CZ56" s="390"/>
      <c r="DA56" s="390"/>
      <c r="DB56" s="390"/>
      <c r="DC56" s="390"/>
      <c r="DD56" s="390"/>
      <c r="DE56" s="390"/>
      <c r="DF56" s="390"/>
      <c r="DG56" s="390"/>
      <c r="DH56" s="390"/>
      <c r="DI56" s="390"/>
      <c r="DJ56" s="390"/>
      <c r="DK56" s="390"/>
      <c r="DL56" s="390"/>
      <c r="DM56" s="390"/>
      <c r="DN56" s="348"/>
      <c r="DO56" s="348"/>
      <c r="DP56" s="348"/>
      <c r="DQ56" s="348"/>
      <c r="DR56" s="348"/>
      <c r="DS56" s="348"/>
      <c r="DT56" s="348"/>
      <c r="DU56" s="348"/>
      <c r="DV56" s="348"/>
      <c r="DW56" s="348"/>
      <c r="DX56" s="348"/>
      <c r="DY56" s="348"/>
      <c r="DZ56" s="348"/>
      <c r="EA56" s="348"/>
      <c r="EB56" s="348"/>
      <c r="EC56" s="348"/>
      <c r="ED56" s="390"/>
      <c r="EE56" s="390"/>
      <c r="EF56" s="390"/>
      <c r="EG56" s="390"/>
      <c r="EH56" s="390"/>
      <c r="EI56" s="390"/>
      <c r="EJ56" s="390"/>
      <c r="EK56" s="534"/>
    </row>
    <row r="57" spans="1:141" x14ac:dyDescent="0.25">
      <c r="A57" s="259"/>
      <c r="B57" s="259"/>
      <c r="C57" s="259"/>
      <c r="D57" s="259"/>
      <c r="E57" s="259"/>
      <c r="F57" s="259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391"/>
      <c r="S57" s="391"/>
      <c r="T57" s="391"/>
      <c r="U57" s="391"/>
      <c r="V57" s="391"/>
      <c r="W57" s="391"/>
      <c r="X57" s="391"/>
      <c r="Y57" s="391"/>
      <c r="Z57" s="391"/>
      <c r="AA57" s="391"/>
      <c r="AB57" s="391"/>
      <c r="AC57" s="391"/>
      <c r="AD57" s="391"/>
      <c r="AE57" s="391"/>
      <c r="AF57" s="537"/>
      <c r="AG57" s="581"/>
      <c r="AH57" s="392"/>
      <c r="AI57" s="392"/>
      <c r="AJ57" s="392"/>
      <c r="AK57" s="392"/>
      <c r="AL57" s="392"/>
      <c r="AM57" s="392"/>
      <c r="AN57" s="392"/>
      <c r="AO57" s="392"/>
      <c r="AP57" s="392"/>
      <c r="AQ57" s="392"/>
      <c r="AR57" s="392"/>
      <c r="AS57" s="392"/>
      <c r="AT57" s="392"/>
      <c r="AU57" s="392"/>
      <c r="AV57" s="392"/>
      <c r="AW57" s="392"/>
      <c r="AX57" s="392"/>
      <c r="AY57" s="392"/>
      <c r="AZ57" s="392"/>
      <c r="BA57" s="392"/>
      <c r="BB57" s="392"/>
      <c r="BC57" s="582"/>
      <c r="BD57" s="577"/>
      <c r="BE57" s="392"/>
      <c r="BF57" s="392"/>
      <c r="BG57" s="392"/>
      <c r="BH57" s="392"/>
      <c r="BI57" s="345"/>
      <c r="BJ57" s="345"/>
      <c r="BK57" s="345"/>
      <c r="BL57" s="345"/>
      <c r="BM57" s="345"/>
      <c r="BN57" s="345"/>
      <c r="BO57" s="345"/>
      <c r="BP57" s="583"/>
      <c r="BQ57" s="584"/>
      <c r="BR57" s="345"/>
      <c r="BS57" s="345"/>
      <c r="BT57" s="345"/>
      <c r="BU57" s="345"/>
      <c r="BV57" s="345"/>
      <c r="BW57" s="264"/>
      <c r="BX57" s="264"/>
      <c r="BY57" s="264"/>
      <c r="BZ57" s="264"/>
      <c r="CA57" s="264"/>
      <c r="CB57" s="390"/>
      <c r="CC57" s="390"/>
      <c r="CD57" s="390"/>
      <c r="CE57" s="390"/>
      <c r="CF57" s="390"/>
      <c r="CG57" s="390"/>
      <c r="CH57" s="390"/>
      <c r="CI57" s="348"/>
      <c r="CJ57" s="348"/>
      <c r="CK57" s="348"/>
      <c r="CL57" s="348"/>
      <c r="CM57" s="348"/>
      <c r="CN57" s="348"/>
      <c r="CO57" s="348"/>
      <c r="CP57" s="348"/>
      <c r="CQ57" s="390"/>
      <c r="CR57" s="390"/>
      <c r="CS57" s="390"/>
      <c r="CT57" s="390"/>
      <c r="CU57" s="390"/>
      <c r="CV57" s="390"/>
      <c r="CW57" s="390"/>
      <c r="CX57" s="390"/>
      <c r="CY57" s="390"/>
      <c r="CZ57" s="390"/>
      <c r="DA57" s="390"/>
      <c r="DB57" s="390"/>
      <c r="DC57" s="390"/>
      <c r="DD57" s="390"/>
      <c r="DE57" s="390"/>
      <c r="DF57" s="390"/>
      <c r="DG57" s="390"/>
      <c r="DH57" s="390"/>
      <c r="DI57" s="390"/>
      <c r="DJ57" s="390"/>
      <c r="DK57" s="390"/>
      <c r="DL57" s="390"/>
      <c r="DM57" s="390"/>
      <c r="DN57" s="348"/>
      <c r="DO57" s="348"/>
      <c r="DP57" s="348"/>
      <c r="DQ57" s="348"/>
      <c r="DR57" s="348"/>
      <c r="DS57" s="348"/>
      <c r="DT57" s="348"/>
      <c r="DU57" s="348"/>
      <c r="DV57" s="348"/>
      <c r="DW57" s="348"/>
      <c r="DX57" s="348"/>
      <c r="DY57" s="348"/>
      <c r="DZ57" s="348"/>
      <c r="EA57" s="348"/>
      <c r="EB57" s="348"/>
      <c r="EC57" s="348"/>
      <c r="ED57" s="390"/>
      <c r="EE57" s="390"/>
      <c r="EF57" s="390"/>
      <c r="EG57" s="390"/>
      <c r="EH57" s="390"/>
      <c r="EI57" s="390"/>
      <c r="EJ57" s="390"/>
      <c r="EK57" s="534"/>
    </row>
    <row r="58" spans="1:141" x14ac:dyDescent="0.25">
      <c r="A58" s="260"/>
      <c r="B58" s="260"/>
      <c r="C58" s="260"/>
      <c r="D58" s="260"/>
      <c r="E58" s="260"/>
      <c r="F58" s="260"/>
      <c r="G58" s="260"/>
      <c r="H58" s="260"/>
      <c r="I58" s="260"/>
      <c r="J58" s="260"/>
      <c r="K58" s="260"/>
      <c r="L58" s="260"/>
      <c r="M58" s="260"/>
      <c r="N58" s="260"/>
      <c r="O58" s="260"/>
      <c r="P58" s="260"/>
      <c r="Q58" s="260"/>
      <c r="R58" s="391"/>
      <c r="S58" s="391"/>
      <c r="T58" s="391"/>
      <c r="U58" s="391"/>
      <c r="V58" s="391"/>
      <c r="W58" s="391"/>
      <c r="X58" s="391"/>
      <c r="Y58" s="391"/>
      <c r="Z58" s="391"/>
      <c r="AA58" s="391"/>
      <c r="AB58" s="391"/>
      <c r="AC58" s="391"/>
      <c r="AD58" s="391"/>
      <c r="AE58" s="391"/>
      <c r="AF58" s="537"/>
      <c r="AG58" s="581"/>
      <c r="AH58" s="392"/>
      <c r="AI58" s="392"/>
      <c r="AJ58" s="392"/>
      <c r="AK58" s="392"/>
      <c r="AL58" s="392"/>
      <c r="AM58" s="392"/>
      <c r="AN58" s="392"/>
      <c r="AO58" s="392"/>
      <c r="AP58" s="392"/>
      <c r="AQ58" s="392"/>
      <c r="AR58" s="392"/>
      <c r="AS58" s="392"/>
      <c r="AT58" s="392"/>
      <c r="AU58" s="392"/>
      <c r="AV58" s="392"/>
      <c r="AW58" s="392"/>
      <c r="AX58" s="392"/>
      <c r="AY58" s="392"/>
      <c r="AZ58" s="392"/>
      <c r="BA58" s="392"/>
      <c r="BB58" s="392"/>
      <c r="BC58" s="582"/>
      <c r="BD58" s="577"/>
      <c r="BE58" s="392"/>
      <c r="BF58" s="392"/>
      <c r="BG58" s="392"/>
      <c r="BH58" s="392"/>
      <c r="BI58" s="344"/>
      <c r="BJ58" s="344"/>
      <c r="BK58" s="344"/>
      <c r="BL58" s="344"/>
      <c r="BM58" s="344"/>
      <c r="BN58" s="344"/>
      <c r="BO58" s="344"/>
      <c r="BP58" s="578"/>
      <c r="BQ58" s="584"/>
      <c r="BR58" s="345"/>
      <c r="BS58" s="345"/>
      <c r="BT58" s="345"/>
      <c r="BU58" s="345"/>
      <c r="BV58" s="345"/>
      <c r="BW58" s="264"/>
      <c r="BX58" s="264"/>
      <c r="BY58" s="264"/>
      <c r="BZ58" s="264"/>
      <c r="CA58" s="264"/>
      <c r="CB58" s="390"/>
      <c r="CC58" s="390"/>
      <c r="CD58" s="390"/>
      <c r="CE58" s="390"/>
      <c r="CF58" s="390"/>
      <c r="CG58" s="390"/>
      <c r="CH58" s="390"/>
      <c r="CI58" s="348"/>
      <c r="CJ58" s="348"/>
      <c r="CK58" s="348"/>
      <c r="CL58" s="348"/>
      <c r="CM58" s="348"/>
      <c r="CN58" s="348"/>
      <c r="CO58" s="348"/>
      <c r="CP58" s="348"/>
      <c r="CQ58" s="390"/>
      <c r="CR58" s="390"/>
      <c r="CS58" s="390"/>
      <c r="CT58" s="390"/>
      <c r="CU58" s="390"/>
      <c r="CV58" s="390"/>
      <c r="CW58" s="390"/>
      <c r="CX58" s="390"/>
      <c r="CY58" s="390"/>
      <c r="CZ58" s="390"/>
      <c r="DA58" s="390"/>
      <c r="DB58" s="390"/>
      <c r="DC58" s="390"/>
      <c r="DD58" s="390"/>
      <c r="DE58" s="390"/>
      <c r="DF58" s="390"/>
      <c r="DG58" s="390"/>
      <c r="DH58" s="390"/>
      <c r="DI58" s="390"/>
      <c r="DJ58" s="390"/>
      <c r="DK58" s="390"/>
      <c r="DL58" s="390"/>
      <c r="DM58" s="390"/>
      <c r="DN58" s="348"/>
      <c r="DO58" s="348"/>
      <c r="DP58" s="348"/>
      <c r="DQ58" s="348"/>
      <c r="DR58" s="348"/>
      <c r="DS58" s="348"/>
      <c r="DT58" s="348"/>
      <c r="DU58" s="348"/>
      <c r="DV58" s="348"/>
      <c r="DW58" s="348"/>
      <c r="DX58" s="348"/>
      <c r="DY58" s="348"/>
      <c r="DZ58" s="348"/>
      <c r="EA58" s="348"/>
      <c r="EB58" s="348"/>
      <c r="EC58" s="348"/>
      <c r="ED58" s="390"/>
      <c r="EE58" s="390"/>
      <c r="EF58" s="390"/>
      <c r="EG58" s="390"/>
      <c r="EH58" s="390"/>
      <c r="EI58" s="390"/>
      <c r="EJ58" s="390"/>
      <c r="EK58" s="534"/>
    </row>
    <row r="59" spans="1:141" x14ac:dyDescent="0.25">
      <c r="A59" s="464" t="s">
        <v>305</v>
      </c>
      <c r="B59" s="464"/>
      <c r="C59" s="464"/>
      <c r="D59" s="464"/>
      <c r="E59" s="464"/>
      <c r="F59" s="464"/>
      <c r="G59" s="464"/>
      <c r="H59" s="464"/>
      <c r="I59" s="464"/>
      <c r="J59" s="464"/>
      <c r="K59" s="464"/>
      <c r="L59" s="464"/>
      <c r="M59" s="464"/>
      <c r="N59" s="464"/>
      <c r="O59" s="464"/>
      <c r="P59" s="464"/>
      <c r="Q59" s="464"/>
      <c r="R59" s="394" t="s">
        <v>39</v>
      </c>
      <c r="S59" s="394"/>
      <c r="T59" s="394"/>
      <c r="U59" s="394"/>
      <c r="V59" s="394"/>
      <c r="W59" s="394"/>
      <c r="X59" s="394"/>
      <c r="Y59" s="394"/>
      <c r="Z59" s="394"/>
      <c r="AA59" s="394"/>
      <c r="AB59" s="394"/>
      <c r="AC59" s="394"/>
      <c r="AD59" s="394"/>
      <c r="AE59" s="394"/>
      <c r="AF59" s="543"/>
      <c r="AG59" s="263" t="s">
        <v>39</v>
      </c>
      <c r="AH59" s="264"/>
      <c r="AI59" s="264"/>
      <c r="AJ59" s="264"/>
      <c r="AK59" s="264"/>
      <c r="AL59" s="264"/>
      <c r="AM59" s="264"/>
      <c r="AN59" s="264"/>
      <c r="AO59" s="264"/>
      <c r="AP59" s="264" t="s">
        <v>39</v>
      </c>
      <c r="AQ59" s="264"/>
      <c r="AR59" s="264"/>
      <c r="AS59" s="264"/>
      <c r="AT59" s="264"/>
      <c r="AU59" s="264"/>
      <c r="AV59" s="392"/>
      <c r="AW59" s="392"/>
      <c r="AX59" s="392"/>
      <c r="AY59" s="392"/>
      <c r="AZ59" s="392"/>
      <c r="BA59" s="392"/>
      <c r="BB59" s="392"/>
      <c r="BC59" s="582"/>
      <c r="BD59" s="585" t="s">
        <v>39</v>
      </c>
      <c r="BE59" s="264"/>
      <c r="BF59" s="264"/>
      <c r="BG59" s="264"/>
      <c r="BH59" s="264"/>
      <c r="BI59" s="347" t="s">
        <v>39</v>
      </c>
      <c r="BJ59" s="347"/>
      <c r="BK59" s="347"/>
      <c r="BL59" s="347"/>
      <c r="BM59" s="347"/>
      <c r="BN59" s="347"/>
      <c r="BO59" s="347"/>
      <c r="BP59" s="586"/>
      <c r="BQ59" s="507" t="s">
        <v>39</v>
      </c>
      <c r="BR59" s="347"/>
      <c r="BS59" s="347"/>
      <c r="BT59" s="347"/>
      <c r="BU59" s="347"/>
      <c r="BV59" s="347"/>
      <c r="BW59" s="264" t="s">
        <v>72</v>
      </c>
      <c r="BX59" s="264"/>
      <c r="BY59" s="264"/>
      <c r="BZ59" s="264"/>
      <c r="CA59" s="264"/>
      <c r="CB59" s="390"/>
      <c r="CC59" s="390"/>
      <c r="CD59" s="390"/>
      <c r="CE59" s="390"/>
      <c r="CF59" s="390"/>
      <c r="CG59" s="390"/>
      <c r="CH59" s="390"/>
      <c r="CI59" s="348"/>
      <c r="CJ59" s="348"/>
      <c r="CK59" s="348"/>
      <c r="CL59" s="348"/>
      <c r="CM59" s="348"/>
      <c r="CN59" s="348"/>
      <c r="CO59" s="348"/>
      <c r="CP59" s="348"/>
      <c r="CQ59" s="390"/>
      <c r="CR59" s="390"/>
      <c r="CS59" s="390"/>
      <c r="CT59" s="390"/>
      <c r="CU59" s="390"/>
      <c r="CV59" s="390"/>
      <c r="CW59" s="390"/>
      <c r="CX59" s="390"/>
      <c r="CY59" s="390"/>
      <c r="CZ59" s="390"/>
      <c r="DA59" s="390"/>
      <c r="DB59" s="390"/>
      <c r="DC59" s="390"/>
      <c r="DD59" s="390"/>
      <c r="DE59" s="390"/>
      <c r="DF59" s="390"/>
      <c r="DG59" s="390"/>
      <c r="DH59" s="390"/>
      <c r="DI59" s="390"/>
      <c r="DJ59" s="390"/>
      <c r="DK59" s="390"/>
      <c r="DL59" s="390"/>
      <c r="DM59" s="390"/>
      <c r="DN59" s="348"/>
      <c r="DO59" s="348"/>
      <c r="DP59" s="348"/>
      <c r="DQ59" s="348"/>
      <c r="DR59" s="348"/>
      <c r="DS59" s="348"/>
      <c r="DT59" s="348"/>
      <c r="DU59" s="348"/>
      <c r="DV59" s="348"/>
      <c r="DW59" s="348"/>
      <c r="DX59" s="348"/>
      <c r="DY59" s="348"/>
      <c r="DZ59" s="348"/>
      <c r="EA59" s="348"/>
      <c r="EB59" s="348"/>
      <c r="EC59" s="348"/>
      <c r="ED59" s="390"/>
      <c r="EE59" s="390"/>
      <c r="EF59" s="390"/>
      <c r="EG59" s="390"/>
      <c r="EH59" s="390"/>
      <c r="EI59" s="390"/>
      <c r="EJ59" s="390"/>
      <c r="EK59" s="534"/>
    </row>
    <row r="60" spans="1:141" s="2" customFormat="1" ht="12" customHeight="1" x14ac:dyDescent="0.2">
      <c r="A60" s="259" t="s">
        <v>306</v>
      </c>
      <c r="B60" s="259"/>
      <c r="C60" s="259"/>
      <c r="D60" s="259"/>
      <c r="E60" s="25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543"/>
      <c r="AG60" s="263"/>
      <c r="AH60" s="264"/>
      <c r="AI60" s="264"/>
      <c r="AJ60" s="264"/>
      <c r="AK60" s="264"/>
      <c r="AL60" s="264"/>
      <c r="AM60" s="264"/>
      <c r="AN60" s="264"/>
      <c r="AO60" s="264"/>
      <c r="AP60" s="264"/>
      <c r="AQ60" s="264"/>
      <c r="AR60" s="264"/>
      <c r="AS60" s="264"/>
      <c r="AT60" s="264"/>
      <c r="AU60" s="264"/>
      <c r="AV60" s="392"/>
      <c r="AW60" s="392"/>
      <c r="AX60" s="392"/>
      <c r="AY60" s="392"/>
      <c r="AZ60" s="392"/>
      <c r="BA60" s="392"/>
      <c r="BB60" s="392"/>
      <c r="BC60" s="582"/>
      <c r="BD60" s="585"/>
      <c r="BE60" s="264"/>
      <c r="BF60" s="264"/>
      <c r="BG60" s="264"/>
      <c r="BH60" s="264"/>
      <c r="BI60" s="347"/>
      <c r="BJ60" s="347"/>
      <c r="BK60" s="347"/>
      <c r="BL60" s="347"/>
      <c r="BM60" s="347"/>
      <c r="BN60" s="347"/>
      <c r="BO60" s="347"/>
      <c r="BP60" s="586"/>
      <c r="BQ60" s="507"/>
      <c r="BR60" s="347"/>
      <c r="BS60" s="347"/>
      <c r="BT60" s="347"/>
      <c r="BU60" s="347"/>
      <c r="BV60" s="347"/>
      <c r="BW60" s="264"/>
      <c r="BX60" s="264"/>
      <c r="BY60" s="264"/>
      <c r="BZ60" s="264"/>
      <c r="CA60" s="264"/>
      <c r="CB60" s="390"/>
      <c r="CC60" s="390"/>
      <c r="CD60" s="390"/>
      <c r="CE60" s="390"/>
      <c r="CF60" s="390"/>
      <c r="CG60" s="390"/>
      <c r="CH60" s="390"/>
      <c r="CI60" s="348"/>
      <c r="CJ60" s="348"/>
      <c r="CK60" s="348"/>
      <c r="CL60" s="348"/>
      <c r="CM60" s="348"/>
      <c r="CN60" s="348"/>
      <c r="CO60" s="348"/>
      <c r="CP60" s="348"/>
      <c r="CQ60" s="390"/>
      <c r="CR60" s="390"/>
      <c r="CS60" s="390"/>
      <c r="CT60" s="390"/>
      <c r="CU60" s="390"/>
      <c r="CV60" s="390"/>
      <c r="CW60" s="390"/>
      <c r="CX60" s="390"/>
      <c r="CY60" s="390"/>
      <c r="CZ60" s="390"/>
      <c r="DA60" s="390"/>
      <c r="DB60" s="390"/>
      <c r="DC60" s="390"/>
      <c r="DD60" s="390"/>
      <c r="DE60" s="390"/>
      <c r="DF60" s="390"/>
      <c r="DG60" s="390"/>
      <c r="DH60" s="390"/>
      <c r="DI60" s="390"/>
      <c r="DJ60" s="390"/>
      <c r="DK60" s="390"/>
      <c r="DL60" s="390"/>
      <c r="DM60" s="390"/>
      <c r="DN60" s="348"/>
      <c r="DO60" s="348"/>
      <c r="DP60" s="348"/>
      <c r="DQ60" s="348"/>
      <c r="DR60" s="348"/>
      <c r="DS60" s="348"/>
      <c r="DT60" s="348"/>
      <c r="DU60" s="348"/>
      <c r="DV60" s="348"/>
      <c r="DW60" s="348"/>
      <c r="DX60" s="348"/>
      <c r="DY60" s="348"/>
      <c r="DZ60" s="348"/>
      <c r="EA60" s="348"/>
      <c r="EB60" s="348"/>
      <c r="EC60" s="348"/>
      <c r="ED60" s="390"/>
      <c r="EE60" s="390"/>
      <c r="EF60" s="390"/>
      <c r="EG60" s="390"/>
      <c r="EH60" s="390"/>
      <c r="EI60" s="390"/>
      <c r="EJ60" s="390"/>
      <c r="EK60" s="534"/>
    </row>
    <row r="61" spans="1:141" s="2" customFormat="1" ht="12" customHeight="1" x14ac:dyDescent="0.2">
      <c r="A61" s="459" t="s">
        <v>66</v>
      </c>
      <c r="B61" s="459"/>
      <c r="C61" s="459"/>
      <c r="D61" s="459"/>
      <c r="E61" s="459"/>
      <c r="F61" s="459"/>
      <c r="G61" s="459"/>
      <c r="H61" s="459"/>
      <c r="I61" s="459"/>
      <c r="J61" s="459"/>
      <c r="K61" s="459"/>
      <c r="L61" s="459"/>
      <c r="M61" s="459"/>
      <c r="N61" s="459"/>
      <c r="O61" s="459"/>
      <c r="P61" s="459"/>
      <c r="Q61" s="459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537"/>
      <c r="AG61" s="581"/>
      <c r="AH61" s="392"/>
      <c r="AI61" s="392"/>
      <c r="AJ61" s="392"/>
      <c r="AK61" s="392"/>
      <c r="AL61" s="392"/>
      <c r="AM61" s="392"/>
      <c r="AN61" s="392"/>
      <c r="AO61" s="392"/>
      <c r="AP61" s="392"/>
      <c r="AQ61" s="392"/>
      <c r="AR61" s="392"/>
      <c r="AS61" s="392"/>
      <c r="AT61" s="392"/>
      <c r="AU61" s="392"/>
      <c r="AV61" s="392"/>
      <c r="AW61" s="392"/>
      <c r="AX61" s="392"/>
      <c r="AY61" s="392"/>
      <c r="AZ61" s="392"/>
      <c r="BA61" s="392"/>
      <c r="BB61" s="392"/>
      <c r="BC61" s="582"/>
      <c r="BD61" s="577"/>
      <c r="BE61" s="392"/>
      <c r="BF61" s="392"/>
      <c r="BG61" s="392"/>
      <c r="BH61" s="392"/>
      <c r="BI61" s="345"/>
      <c r="BJ61" s="345"/>
      <c r="BK61" s="345"/>
      <c r="BL61" s="345"/>
      <c r="BM61" s="345"/>
      <c r="BN61" s="345"/>
      <c r="BO61" s="345"/>
      <c r="BP61" s="583"/>
      <c r="BQ61" s="584"/>
      <c r="BR61" s="345"/>
      <c r="BS61" s="345"/>
      <c r="BT61" s="345"/>
      <c r="BU61" s="345"/>
      <c r="BV61" s="345"/>
      <c r="BW61" s="264" t="s">
        <v>312</v>
      </c>
      <c r="BX61" s="264"/>
      <c r="BY61" s="264"/>
      <c r="BZ61" s="264"/>
      <c r="CA61" s="264"/>
      <c r="CB61" s="390"/>
      <c r="CC61" s="390"/>
      <c r="CD61" s="390"/>
      <c r="CE61" s="390"/>
      <c r="CF61" s="390"/>
      <c r="CG61" s="390"/>
      <c r="CH61" s="390"/>
      <c r="CI61" s="348"/>
      <c r="CJ61" s="348"/>
      <c r="CK61" s="348"/>
      <c r="CL61" s="348"/>
      <c r="CM61" s="348"/>
      <c r="CN61" s="348"/>
      <c r="CO61" s="348"/>
      <c r="CP61" s="348"/>
      <c r="CQ61" s="390"/>
      <c r="CR61" s="390"/>
      <c r="CS61" s="390"/>
      <c r="CT61" s="390"/>
      <c r="CU61" s="390"/>
      <c r="CV61" s="390"/>
      <c r="CW61" s="390"/>
      <c r="CX61" s="390"/>
      <c r="CY61" s="390"/>
      <c r="CZ61" s="390"/>
      <c r="DA61" s="390"/>
      <c r="DB61" s="390"/>
      <c r="DC61" s="390"/>
      <c r="DD61" s="390"/>
      <c r="DE61" s="390"/>
      <c r="DF61" s="390"/>
      <c r="DG61" s="390"/>
      <c r="DH61" s="390"/>
      <c r="DI61" s="390"/>
      <c r="DJ61" s="390"/>
      <c r="DK61" s="390"/>
      <c r="DL61" s="390"/>
      <c r="DM61" s="390"/>
      <c r="DN61" s="348"/>
      <c r="DO61" s="348"/>
      <c r="DP61" s="348"/>
      <c r="DQ61" s="348"/>
      <c r="DR61" s="348"/>
      <c r="DS61" s="348"/>
      <c r="DT61" s="348"/>
      <c r="DU61" s="348"/>
      <c r="DV61" s="348"/>
      <c r="DW61" s="348"/>
      <c r="DX61" s="348"/>
      <c r="DY61" s="348"/>
      <c r="DZ61" s="348"/>
      <c r="EA61" s="348"/>
      <c r="EB61" s="348"/>
      <c r="EC61" s="348"/>
      <c r="ED61" s="390"/>
      <c r="EE61" s="390"/>
      <c r="EF61" s="390"/>
      <c r="EG61" s="390"/>
      <c r="EH61" s="390"/>
      <c r="EI61" s="390"/>
      <c r="EJ61" s="390"/>
      <c r="EK61" s="534"/>
    </row>
    <row r="62" spans="1:141" s="2" customFormat="1" ht="12" customHeight="1" x14ac:dyDescent="0.2">
      <c r="A62" s="259"/>
      <c r="B62" s="259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259"/>
      <c r="Q62" s="259"/>
      <c r="R62" s="391"/>
      <c r="S62" s="391"/>
      <c r="T62" s="391"/>
      <c r="U62" s="391"/>
      <c r="V62" s="391"/>
      <c r="W62" s="391"/>
      <c r="X62" s="391"/>
      <c r="Y62" s="391"/>
      <c r="Z62" s="391"/>
      <c r="AA62" s="391"/>
      <c r="AB62" s="391"/>
      <c r="AC62" s="391"/>
      <c r="AD62" s="391"/>
      <c r="AE62" s="391"/>
      <c r="AF62" s="537"/>
      <c r="AG62" s="581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  <c r="AU62" s="392"/>
      <c r="AV62" s="392"/>
      <c r="AW62" s="392"/>
      <c r="AX62" s="392"/>
      <c r="AY62" s="392"/>
      <c r="AZ62" s="392"/>
      <c r="BA62" s="392"/>
      <c r="BB62" s="392"/>
      <c r="BC62" s="582"/>
      <c r="BD62" s="577"/>
      <c r="BE62" s="392"/>
      <c r="BF62" s="392"/>
      <c r="BG62" s="392"/>
      <c r="BH62" s="392"/>
      <c r="BI62" s="345"/>
      <c r="BJ62" s="345"/>
      <c r="BK62" s="345"/>
      <c r="BL62" s="345"/>
      <c r="BM62" s="345"/>
      <c r="BN62" s="345"/>
      <c r="BO62" s="345"/>
      <c r="BP62" s="583"/>
      <c r="BQ62" s="584"/>
      <c r="BR62" s="345"/>
      <c r="BS62" s="345"/>
      <c r="BT62" s="345"/>
      <c r="BU62" s="345"/>
      <c r="BV62" s="345"/>
      <c r="BW62" s="264"/>
      <c r="BX62" s="264"/>
      <c r="BY62" s="264"/>
      <c r="BZ62" s="264"/>
      <c r="CA62" s="264"/>
      <c r="CB62" s="390"/>
      <c r="CC62" s="390"/>
      <c r="CD62" s="390"/>
      <c r="CE62" s="390"/>
      <c r="CF62" s="390"/>
      <c r="CG62" s="390"/>
      <c r="CH62" s="390"/>
      <c r="CI62" s="348"/>
      <c r="CJ62" s="348"/>
      <c r="CK62" s="348"/>
      <c r="CL62" s="348"/>
      <c r="CM62" s="348"/>
      <c r="CN62" s="348"/>
      <c r="CO62" s="348"/>
      <c r="CP62" s="348"/>
      <c r="CQ62" s="390"/>
      <c r="CR62" s="390"/>
      <c r="CS62" s="390"/>
      <c r="CT62" s="390"/>
      <c r="CU62" s="390"/>
      <c r="CV62" s="390"/>
      <c r="CW62" s="390"/>
      <c r="CX62" s="390"/>
      <c r="CY62" s="390"/>
      <c r="CZ62" s="390"/>
      <c r="DA62" s="390"/>
      <c r="DB62" s="390"/>
      <c r="DC62" s="390"/>
      <c r="DD62" s="390"/>
      <c r="DE62" s="390"/>
      <c r="DF62" s="390"/>
      <c r="DG62" s="390"/>
      <c r="DH62" s="390"/>
      <c r="DI62" s="390"/>
      <c r="DJ62" s="390"/>
      <c r="DK62" s="390"/>
      <c r="DL62" s="390"/>
      <c r="DM62" s="390"/>
      <c r="DN62" s="348"/>
      <c r="DO62" s="348"/>
      <c r="DP62" s="348"/>
      <c r="DQ62" s="348"/>
      <c r="DR62" s="348"/>
      <c r="DS62" s="348"/>
      <c r="DT62" s="348"/>
      <c r="DU62" s="348"/>
      <c r="DV62" s="348"/>
      <c r="DW62" s="348"/>
      <c r="DX62" s="348"/>
      <c r="DY62" s="348"/>
      <c r="DZ62" s="348"/>
      <c r="EA62" s="348"/>
      <c r="EB62" s="348"/>
      <c r="EC62" s="348"/>
      <c r="ED62" s="390"/>
      <c r="EE62" s="390"/>
      <c r="EF62" s="390"/>
      <c r="EG62" s="390"/>
      <c r="EH62" s="390"/>
      <c r="EI62" s="390"/>
      <c r="EJ62" s="390"/>
      <c r="EK62" s="534"/>
    </row>
    <row r="63" spans="1:141" x14ac:dyDescent="0.25">
      <c r="A63" s="260"/>
      <c r="B63" s="260"/>
      <c r="C63" s="260"/>
      <c r="D63" s="260"/>
      <c r="E63" s="260"/>
      <c r="F63" s="260"/>
      <c r="G63" s="260"/>
      <c r="H63" s="260"/>
      <c r="I63" s="260"/>
      <c r="J63" s="260"/>
      <c r="K63" s="260"/>
      <c r="L63" s="260"/>
      <c r="M63" s="260"/>
      <c r="N63" s="260"/>
      <c r="O63" s="260"/>
      <c r="P63" s="260"/>
      <c r="Q63" s="260"/>
      <c r="R63" s="391"/>
      <c r="S63" s="391"/>
      <c r="T63" s="391"/>
      <c r="U63" s="391"/>
      <c r="V63" s="391"/>
      <c r="W63" s="391"/>
      <c r="X63" s="391"/>
      <c r="Y63" s="391"/>
      <c r="Z63" s="391"/>
      <c r="AA63" s="391"/>
      <c r="AB63" s="391"/>
      <c r="AC63" s="391"/>
      <c r="AD63" s="391"/>
      <c r="AE63" s="391"/>
      <c r="AF63" s="537"/>
      <c r="AG63" s="581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  <c r="AU63" s="392"/>
      <c r="AV63" s="392"/>
      <c r="AW63" s="392"/>
      <c r="AX63" s="392"/>
      <c r="AY63" s="392"/>
      <c r="AZ63" s="392"/>
      <c r="BA63" s="392"/>
      <c r="BB63" s="392"/>
      <c r="BC63" s="582"/>
      <c r="BD63" s="577"/>
      <c r="BE63" s="392"/>
      <c r="BF63" s="392"/>
      <c r="BG63" s="392"/>
      <c r="BH63" s="392"/>
      <c r="BI63" s="344"/>
      <c r="BJ63" s="344"/>
      <c r="BK63" s="344"/>
      <c r="BL63" s="344"/>
      <c r="BM63" s="344"/>
      <c r="BN63" s="344"/>
      <c r="BO63" s="344"/>
      <c r="BP63" s="578"/>
      <c r="BQ63" s="584"/>
      <c r="BR63" s="345"/>
      <c r="BS63" s="345"/>
      <c r="BT63" s="345"/>
      <c r="BU63" s="345"/>
      <c r="BV63" s="345"/>
      <c r="BW63" s="264"/>
      <c r="BX63" s="264"/>
      <c r="BY63" s="264"/>
      <c r="BZ63" s="264"/>
      <c r="CA63" s="264"/>
      <c r="CB63" s="390"/>
      <c r="CC63" s="390"/>
      <c r="CD63" s="390"/>
      <c r="CE63" s="390"/>
      <c r="CF63" s="390"/>
      <c r="CG63" s="390"/>
      <c r="CH63" s="390"/>
      <c r="CI63" s="348"/>
      <c r="CJ63" s="348"/>
      <c r="CK63" s="348"/>
      <c r="CL63" s="348"/>
      <c r="CM63" s="348"/>
      <c r="CN63" s="348"/>
      <c r="CO63" s="348"/>
      <c r="CP63" s="348"/>
      <c r="CQ63" s="390"/>
      <c r="CR63" s="390"/>
      <c r="CS63" s="390"/>
      <c r="CT63" s="390"/>
      <c r="CU63" s="390"/>
      <c r="CV63" s="390"/>
      <c r="CW63" s="390"/>
      <c r="CX63" s="390"/>
      <c r="CY63" s="390"/>
      <c r="CZ63" s="390"/>
      <c r="DA63" s="390"/>
      <c r="DB63" s="390"/>
      <c r="DC63" s="390"/>
      <c r="DD63" s="390"/>
      <c r="DE63" s="390"/>
      <c r="DF63" s="390"/>
      <c r="DG63" s="390"/>
      <c r="DH63" s="390"/>
      <c r="DI63" s="390"/>
      <c r="DJ63" s="390"/>
      <c r="DK63" s="390"/>
      <c r="DL63" s="390"/>
      <c r="DM63" s="390"/>
      <c r="DN63" s="348"/>
      <c r="DO63" s="348"/>
      <c r="DP63" s="348"/>
      <c r="DQ63" s="348"/>
      <c r="DR63" s="348"/>
      <c r="DS63" s="348"/>
      <c r="DT63" s="348"/>
      <c r="DU63" s="348"/>
      <c r="DV63" s="348"/>
      <c r="DW63" s="348"/>
      <c r="DX63" s="348"/>
      <c r="DY63" s="348"/>
      <c r="DZ63" s="348"/>
      <c r="EA63" s="348"/>
      <c r="EB63" s="348"/>
      <c r="EC63" s="348"/>
      <c r="ED63" s="390"/>
      <c r="EE63" s="390"/>
      <c r="EF63" s="390"/>
      <c r="EG63" s="390"/>
      <c r="EH63" s="390"/>
      <c r="EI63" s="390"/>
      <c r="EJ63" s="390"/>
      <c r="EK63" s="534"/>
    </row>
    <row r="64" spans="1:141" x14ac:dyDescent="0.25">
      <c r="A64" s="464" t="s">
        <v>307</v>
      </c>
      <c r="B64" s="464"/>
      <c r="C64" s="464"/>
      <c r="D64" s="464"/>
      <c r="E64" s="464"/>
      <c r="F64" s="464"/>
      <c r="G64" s="464"/>
      <c r="H64" s="464"/>
      <c r="I64" s="464"/>
      <c r="J64" s="464"/>
      <c r="K64" s="464"/>
      <c r="L64" s="464"/>
      <c r="M64" s="464"/>
      <c r="N64" s="464"/>
      <c r="O64" s="464"/>
      <c r="P64" s="464"/>
      <c r="Q64" s="464"/>
      <c r="R64" s="394" t="s">
        <v>39</v>
      </c>
      <c r="S64" s="394"/>
      <c r="T64" s="394"/>
      <c r="U64" s="394"/>
      <c r="V64" s="394"/>
      <c r="W64" s="394"/>
      <c r="X64" s="394"/>
      <c r="Y64" s="394"/>
      <c r="Z64" s="394"/>
      <c r="AA64" s="394"/>
      <c r="AB64" s="394"/>
      <c r="AC64" s="394"/>
      <c r="AD64" s="394"/>
      <c r="AE64" s="394"/>
      <c r="AF64" s="543"/>
      <c r="AG64" s="263" t="s">
        <v>39</v>
      </c>
      <c r="AH64" s="264"/>
      <c r="AI64" s="264"/>
      <c r="AJ64" s="264"/>
      <c r="AK64" s="264"/>
      <c r="AL64" s="264"/>
      <c r="AM64" s="264"/>
      <c r="AN64" s="264"/>
      <c r="AO64" s="264"/>
      <c r="AP64" s="264" t="s">
        <v>39</v>
      </c>
      <c r="AQ64" s="264"/>
      <c r="AR64" s="264"/>
      <c r="AS64" s="264"/>
      <c r="AT64" s="264"/>
      <c r="AU64" s="264"/>
      <c r="AV64" s="392"/>
      <c r="AW64" s="392"/>
      <c r="AX64" s="392"/>
      <c r="AY64" s="392"/>
      <c r="AZ64" s="392"/>
      <c r="BA64" s="392"/>
      <c r="BB64" s="392"/>
      <c r="BC64" s="582"/>
      <c r="BD64" s="585" t="s">
        <v>39</v>
      </c>
      <c r="BE64" s="264"/>
      <c r="BF64" s="264"/>
      <c r="BG64" s="264"/>
      <c r="BH64" s="264"/>
      <c r="BI64" s="347" t="s">
        <v>39</v>
      </c>
      <c r="BJ64" s="347"/>
      <c r="BK64" s="347"/>
      <c r="BL64" s="347"/>
      <c r="BM64" s="347"/>
      <c r="BN64" s="347"/>
      <c r="BO64" s="347"/>
      <c r="BP64" s="586"/>
      <c r="BQ64" s="507" t="s">
        <v>39</v>
      </c>
      <c r="BR64" s="347"/>
      <c r="BS64" s="347"/>
      <c r="BT64" s="347"/>
      <c r="BU64" s="347"/>
      <c r="BV64" s="347"/>
      <c r="BW64" s="264" t="s">
        <v>70</v>
      </c>
      <c r="BX64" s="264"/>
      <c r="BY64" s="264"/>
      <c r="BZ64" s="264"/>
      <c r="CA64" s="264"/>
      <c r="CB64" s="390"/>
      <c r="CC64" s="390"/>
      <c r="CD64" s="390"/>
      <c r="CE64" s="390"/>
      <c r="CF64" s="390"/>
      <c r="CG64" s="390"/>
      <c r="CH64" s="390"/>
      <c r="CI64" s="348"/>
      <c r="CJ64" s="348"/>
      <c r="CK64" s="348"/>
      <c r="CL64" s="348"/>
      <c r="CM64" s="348"/>
      <c r="CN64" s="348"/>
      <c r="CO64" s="348"/>
      <c r="CP64" s="348"/>
      <c r="CQ64" s="390"/>
      <c r="CR64" s="390"/>
      <c r="CS64" s="390"/>
      <c r="CT64" s="390"/>
      <c r="CU64" s="390"/>
      <c r="CV64" s="390"/>
      <c r="CW64" s="390"/>
      <c r="CX64" s="390"/>
      <c r="CY64" s="390"/>
      <c r="CZ64" s="390"/>
      <c r="DA64" s="390"/>
      <c r="DB64" s="390"/>
      <c r="DC64" s="390"/>
      <c r="DD64" s="390"/>
      <c r="DE64" s="390"/>
      <c r="DF64" s="390"/>
      <c r="DG64" s="390"/>
      <c r="DH64" s="390"/>
      <c r="DI64" s="390"/>
      <c r="DJ64" s="390"/>
      <c r="DK64" s="390"/>
      <c r="DL64" s="390"/>
      <c r="DM64" s="390"/>
      <c r="DN64" s="348"/>
      <c r="DO64" s="348"/>
      <c r="DP64" s="348"/>
      <c r="DQ64" s="348"/>
      <c r="DR64" s="348"/>
      <c r="DS64" s="348"/>
      <c r="DT64" s="348"/>
      <c r="DU64" s="348"/>
      <c r="DV64" s="348"/>
      <c r="DW64" s="348"/>
      <c r="DX64" s="348"/>
      <c r="DY64" s="348"/>
      <c r="DZ64" s="348"/>
      <c r="EA64" s="348"/>
      <c r="EB64" s="348"/>
      <c r="EC64" s="348"/>
      <c r="ED64" s="390"/>
      <c r="EE64" s="390"/>
      <c r="EF64" s="390"/>
      <c r="EG64" s="390"/>
      <c r="EH64" s="390"/>
      <c r="EI64" s="390"/>
      <c r="EJ64" s="390"/>
      <c r="EK64" s="534"/>
    </row>
    <row r="65" spans="1:141" x14ac:dyDescent="0.25">
      <c r="A65" s="259" t="s">
        <v>308</v>
      </c>
      <c r="B65" s="259"/>
      <c r="C65" s="259"/>
      <c r="D65" s="259"/>
      <c r="E65" s="259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394"/>
      <c r="S65" s="394"/>
      <c r="T65" s="394"/>
      <c r="U65" s="394"/>
      <c r="V65" s="394"/>
      <c r="W65" s="394"/>
      <c r="X65" s="394"/>
      <c r="Y65" s="394"/>
      <c r="Z65" s="394"/>
      <c r="AA65" s="394"/>
      <c r="AB65" s="394"/>
      <c r="AC65" s="394"/>
      <c r="AD65" s="394"/>
      <c r="AE65" s="394"/>
      <c r="AF65" s="543"/>
      <c r="AG65" s="263"/>
      <c r="AH65" s="264"/>
      <c r="AI65" s="264"/>
      <c r="AJ65" s="264"/>
      <c r="AK65" s="264"/>
      <c r="AL65" s="264"/>
      <c r="AM65" s="264"/>
      <c r="AN65" s="264"/>
      <c r="AO65" s="264"/>
      <c r="AP65" s="264"/>
      <c r="AQ65" s="264"/>
      <c r="AR65" s="264"/>
      <c r="AS65" s="264"/>
      <c r="AT65" s="264"/>
      <c r="AU65" s="264"/>
      <c r="AV65" s="392"/>
      <c r="AW65" s="392"/>
      <c r="AX65" s="392"/>
      <c r="AY65" s="392"/>
      <c r="AZ65" s="392"/>
      <c r="BA65" s="392"/>
      <c r="BB65" s="392"/>
      <c r="BC65" s="582"/>
      <c r="BD65" s="585"/>
      <c r="BE65" s="264"/>
      <c r="BF65" s="264"/>
      <c r="BG65" s="264"/>
      <c r="BH65" s="264"/>
      <c r="BI65" s="347"/>
      <c r="BJ65" s="347"/>
      <c r="BK65" s="347"/>
      <c r="BL65" s="347"/>
      <c r="BM65" s="347"/>
      <c r="BN65" s="347"/>
      <c r="BO65" s="347"/>
      <c r="BP65" s="586"/>
      <c r="BQ65" s="507"/>
      <c r="BR65" s="347"/>
      <c r="BS65" s="347"/>
      <c r="BT65" s="347"/>
      <c r="BU65" s="347"/>
      <c r="BV65" s="347"/>
      <c r="BW65" s="264"/>
      <c r="BX65" s="264"/>
      <c r="BY65" s="264"/>
      <c r="BZ65" s="264"/>
      <c r="CA65" s="264"/>
      <c r="CB65" s="390"/>
      <c r="CC65" s="390"/>
      <c r="CD65" s="390"/>
      <c r="CE65" s="390"/>
      <c r="CF65" s="390"/>
      <c r="CG65" s="390"/>
      <c r="CH65" s="390"/>
      <c r="CI65" s="348"/>
      <c r="CJ65" s="348"/>
      <c r="CK65" s="348"/>
      <c r="CL65" s="348"/>
      <c r="CM65" s="348"/>
      <c r="CN65" s="348"/>
      <c r="CO65" s="348"/>
      <c r="CP65" s="348"/>
      <c r="CQ65" s="390"/>
      <c r="CR65" s="390"/>
      <c r="CS65" s="390"/>
      <c r="CT65" s="390"/>
      <c r="CU65" s="390"/>
      <c r="CV65" s="390"/>
      <c r="CW65" s="390"/>
      <c r="CX65" s="390"/>
      <c r="CY65" s="390"/>
      <c r="CZ65" s="390"/>
      <c r="DA65" s="390"/>
      <c r="DB65" s="390"/>
      <c r="DC65" s="390"/>
      <c r="DD65" s="390"/>
      <c r="DE65" s="390"/>
      <c r="DF65" s="390"/>
      <c r="DG65" s="390"/>
      <c r="DH65" s="390"/>
      <c r="DI65" s="390"/>
      <c r="DJ65" s="390"/>
      <c r="DK65" s="390"/>
      <c r="DL65" s="390"/>
      <c r="DM65" s="390"/>
      <c r="DN65" s="348"/>
      <c r="DO65" s="348"/>
      <c r="DP65" s="348"/>
      <c r="DQ65" s="348"/>
      <c r="DR65" s="348"/>
      <c r="DS65" s="348"/>
      <c r="DT65" s="348"/>
      <c r="DU65" s="348"/>
      <c r="DV65" s="348"/>
      <c r="DW65" s="348"/>
      <c r="DX65" s="348"/>
      <c r="DY65" s="348"/>
      <c r="DZ65" s="348"/>
      <c r="EA65" s="348"/>
      <c r="EB65" s="348"/>
      <c r="EC65" s="348"/>
      <c r="ED65" s="390"/>
      <c r="EE65" s="390"/>
      <c r="EF65" s="390"/>
      <c r="EG65" s="390"/>
      <c r="EH65" s="390"/>
      <c r="EI65" s="390"/>
      <c r="EJ65" s="390"/>
      <c r="EK65" s="534"/>
    </row>
    <row r="66" spans="1:141" x14ac:dyDescent="0.25">
      <c r="A66" s="459" t="s">
        <v>66</v>
      </c>
      <c r="B66" s="459"/>
      <c r="C66" s="459"/>
      <c r="D66" s="459"/>
      <c r="E66" s="459"/>
      <c r="F66" s="459"/>
      <c r="G66" s="459"/>
      <c r="H66" s="459"/>
      <c r="I66" s="459"/>
      <c r="J66" s="459"/>
      <c r="K66" s="459"/>
      <c r="L66" s="459"/>
      <c r="M66" s="459"/>
      <c r="N66" s="459"/>
      <c r="O66" s="459"/>
      <c r="P66" s="459"/>
      <c r="Q66" s="459"/>
      <c r="R66" s="391"/>
      <c r="S66" s="391"/>
      <c r="T66" s="391"/>
      <c r="U66" s="391"/>
      <c r="V66" s="391"/>
      <c r="W66" s="391"/>
      <c r="X66" s="391"/>
      <c r="Y66" s="391"/>
      <c r="Z66" s="391"/>
      <c r="AA66" s="391"/>
      <c r="AB66" s="391"/>
      <c r="AC66" s="391"/>
      <c r="AD66" s="391"/>
      <c r="AE66" s="391"/>
      <c r="AF66" s="537"/>
      <c r="AG66" s="581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  <c r="AU66" s="392"/>
      <c r="AV66" s="392"/>
      <c r="AW66" s="392"/>
      <c r="AX66" s="392"/>
      <c r="AY66" s="392"/>
      <c r="AZ66" s="392"/>
      <c r="BA66" s="392"/>
      <c r="BB66" s="392"/>
      <c r="BC66" s="582"/>
      <c r="BD66" s="577"/>
      <c r="BE66" s="392"/>
      <c r="BF66" s="392"/>
      <c r="BG66" s="392"/>
      <c r="BH66" s="392"/>
      <c r="BI66" s="345"/>
      <c r="BJ66" s="345"/>
      <c r="BK66" s="345"/>
      <c r="BL66" s="345"/>
      <c r="BM66" s="345"/>
      <c r="BN66" s="345"/>
      <c r="BO66" s="345"/>
      <c r="BP66" s="583"/>
      <c r="BQ66" s="584"/>
      <c r="BR66" s="345"/>
      <c r="BS66" s="345"/>
      <c r="BT66" s="345"/>
      <c r="BU66" s="345"/>
      <c r="BV66" s="345"/>
      <c r="BW66" s="264" t="s">
        <v>313</v>
      </c>
      <c r="BX66" s="264"/>
      <c r="BY66" s="264"/>
      <c r="BZ66" s="264"/>
      <c r="CA66" s="264"/>
      <c r="CB66" s="390"/>
      <c r="CC66" s="390"/>
      <c r="CD66" s="390"/>
      <c r="CE66" s="390"/>
      <c r="CF66" s="390"/>
      <c r="CG66" s="390"/>
      <c r="CH66" s="390"/>
      <c r="CI66" s="348"/>
      <c r="CJ66" s="348"/>
      <c r="CK66" s="348"/>
      <c r="CL66" s="348"/>
      <c r="CM66" s="348"/>
      <c r="CN66" s="348"/>
      <c r="CO66" s="348"/>
      <c r="CP66" s="348"/>
      <c r="CQ66" s="390"/>
      <c r="CR66" s="390"/>
      <c r="CS66" s="390"/>
      <c r="CT66" s="390"/>
      <c r="CU66" s="390"/>
      <c r="CV66" s="390"/>
      <c r="CW66" s="390"/>
      <c r="CX66" s="390"/>
      <c r="CY66" s="390"/>
      <c r="CZ66" s="390"/>
      <c r="DA66" s="390"/>
      <c r="DB66" s="390"/>
      <c r="DC66" s="390"/>
      <c r="DD66" s="390"/>
      <c r="DE66" s="390"/>
      <c r="DF66" s="390"/>
      <c r="DG66" s="390"/>
      <c r="DH66" s="390"/>
      <c r="DI66" s="390"/>
      <c r="DJ66" s="390"/>
      <c r="DK66" s="390"/>
      <c r="DL66" s="390"/>
      <c r="DM66" s="390"/>
      <c r="DN66" s="348"/>
      <c r="DO66" s="348"/>
      <c r="DP66" s="348"/>
      <c r="DQ66" s="348"/>
      <c r="DR66" s="348"/>
      <c r="DS66" s="348"/>
      <c r="DT66" s="348"/>
      <c r="DU66" s="348"/>
      <c r="DV66" s="348"/>
      <c r="DW66" s="348"/>
      <c r="DX66" s="348"/>
      <c r="DY66" s="348"/>
      <c r="DZ66" s="348"/>
      <c r="EA66" s="348"/>
      <c r="EB66" s="348"/>
      <c r="EC66" s="348"/>
      <c r="ED66" s="390"/>
      <c r="EE66" s="390"/>
      <c r="EF66" s="390"/>
      <c r="EG66" s="390"/>
      <c r="EH66" s="390"/>
      <c r="EI66" s="390"/>
      <c r="EJ66" s="390"/>
      <c r="EK66" s="534"/>
    </row>
    <row r="67" spans="1:141" x14ac:dyDescent="0.25">
      <c r="A67" s="259"/>
      <c r="B67" s="259"/>
      <c r="C67" s="259"/>
      <c r="D67" s="259"/>
      <c r="E67" s="259"/>
      <c r="F67" s="259"/>
      <c r="G67" s="259"/>
      <c r="H67" s="259"/>
      <c r="I67" s="259"/>
      <c r="J67" s="259"/>
      <c r="K67" s="259"/>
      <c r="L67" s="259"/>
      <c r="M67" s="259"/>
      <c r="N67" s="259"/>
      <c r="O67" s="259"/>
      <c r="P67" s="259"/>
      <c r="Q67" s="259"/>
      <c r="R67" s="391"/>
      <c r="S67" s="391"/>
      <c r="T67" s="391"/>
      <c r="U67" s="391"/>
      <c r="V67" s="391"/>
      <c r="W67" s="391"/>
      <c r="X67" s="391"/>
      <c r="Y67" s="391"/>
      <c r="Z67" s="391"/>
      <c r="AA67" s="391"/>
      <c r="AB67" s="391"/>
      <c r="AC67" s="391"/>
      <c r="AD67" s="391"/>
      <c r="AE67" s="391"/>
      <c r="AF67" s="537"/>
      <c r="AG67" s="581"/>
      <c r="AH67" s="392"/>
      <c r="AI67" s="392"/>
      <c r="AJ67" s="392"/>
      <c r="AK67" s="392"/>
      <c r="AL67" s="392"/>
      <c r="AM67" s="392"/>
      <c r="AN67" s="392"/>
      <c r="AO67" s="392"/>
      <c r="AP67" s="392"/>
      <c r="AQ67" s="392"/>
      <c r="AR67" s="392"/>
      <c r="AS67" s="392"/>
      <c r="AT67" s="392"/>
      <c r="AU67" s="392"/>
      <c r="AV67" s="392"/>
      <c r="AW67" s="392"/>
      <c r="AX67" s="392"/>
      <c r="AY67" s="392"/>
      <c r="AZ67" s="392"/>
      <c r="BA67" s="392"/>
      <c r="BB67" s="392"/>
      <c r="BC67" s="582"/>
      <c r="BD67" s="577"/>
      <c r="BE67" s="392"/>
      <c r="BF67" s="392"/>
      <c r="BG67" s="392"/>
      <c r="BH67" s="392"/>
      <c r="BI67" s="345"/>
      <c r="BJ67" s="345"/>
      <c r="BK67" s="345"/>
      <c r="BL67" s="345"/>
      <c r="BM67" s="345"/>
      <c r="BN67" s="345"/>
      <c r="BO67" s="345"/>
      <c r="BP67" s="583"/>
      <c r="BQ67" s="584"/>
      <c r="BR67" s="345"/>
      <c r="BS67" s="345"/>
      <c r="BT67" s="345"/>
      <c r="BU67" s="345"/>
      <c r="BV67" s="345"/>
      <c r="BW67" s="264"/>
      <c r="BX67" s="264"/>
      <c r="BY67" s="264"/>
      <c r="BZ67" s="264"/>
      <c r="CA67" s="264"/>
      <c r="CB67" s="390"/>
      <c r="CC67" s="390"/>
      <c r="CD67" s="390"/>
      <c r="CE67" s="390"/>
      <c r="CF67" s="390"/>
      <c r="CG67" s="390"/>
      <c r="CH67" s="390"/>
      <c r="CI67" s="348"/>
      <c r="CJ67" s="348"/>
      <c r="CK67" s="348"/>
      <c r="CL67" s="348"/>
      <c r="CM67" s="348"/>
      <c r="CN67" s="348"/>
      <c r="CO67" s="348"/>
      <c r="CP67" s="348"/>
      <c r="CQ67" s="390"/>
      <c r="CR67" s="390"/>
      <c r="CS67" s="390"/>
      <c r="CT67" s="390"/>
      <c r="CU67" s="390"/>
      <c r="CV67" s="390"/>
      <c r="CW67" s="390"/>
      <c r="CX67" s="390"/>
      <c r="CY67" s="390"/>
      <c r="CZ67" s="390"/>
      <c r="DA67" s="390"/>
      <c r="DB67" s="390"/>
      <c r="DC67" s="390"/>
      <c r="DD67" s="390"/>
      <c r="DE67" s="390"/>
      <c r="DF67" s="390"/>
      <c r="DG67" s="390"/>
      <c r="DH67" s="390"/>
      <c r="DI67" s="390"/>
      <c r="DJ67" s="390"/>
      <c r="DK67" s="390"/>
      <c r="DL67" s="390"/>
      <c r="DM67" s="390"/>
      <c r="DN67" s="348"/>
      <c r="DO67" s="348"/>
      <c r="DP67" s="348"/>
      <c r="DQ67" s="348"/>
      <c r="DR67" s="348"/>
      <c r="DS67" s="348"/>
      <c r="DT67" s="348"/>
      <c r="DU67" s="348"/>
      <c r="DV67" s="348"/>
      <c r="DW67" s="348"/>
      <c r="DX67" s="348"/>
      <c r="DY67" s="348"/>
      <c r="DZ67" s="348"/>
      <c r="EA67" s="348"/>
      <c r="EB67" s="348"/>
      <c r="EC67" s="348"/>
      <c r="ED67" s="390"/>
      <c r="EE67" s="390"/>
      <c r="EF67" s="390"/>
      <c r="EG67" s="390"/>
      <c r="EH67" s="390"/>
      <c r="EI67" s="390"/>
      <c r="EJ67" s="390"/>
      <c r="EK67" s="534"/>
    </row>
    <row r="68" spans="1:141" ht="16.5" thickBot="1" x14ac:dyDescent="0.3">
      <c r="A68" s="260"/>
      <c r="B68" s="260"/>
      <c r="C68" s="260"/>
      <c r="D68" s="260"/>
      <c r="E68" s="260"/>
      <c r="F68" s="260"/>
      <c r="G68" s="260"/>
      <c r="H68" s="260"/>
      <c r="I68" s="260"/>
      <c r="J68" s="260"/>
      <c r="K68" s="260"/>
      <c r="L68" s="260"/>
      <c r="M68" s="260"/>
      <c r="N68" s="260"/>
      <c r="O68" s="260"/>
      <c r="P68" s="260"/>
      <c r="Q68" s="260"/>
      <c r="R68" s="391"/>
      <c r="S68" s="391"/>
      <c r="T68" s="391"/>
      <c r="U68" s="391"/>
      <c r="V68" s="391"/>
      <c r="W68" s="391"/>
      <c r="X68" s="391"/>
      <c r="Y68" s="391"/>
      <c r="Z68" s="391"/>
      <c r="AA68" s="391"/>
      <c r="AB68" s="391"/>
      <c r="AC68" s="391"/>
      <c r="AD68" s="391"/>
      <c r="AE68" s="391"/>
      <c r="AF68" s="537"/>
      <c r="AG68" s="574"/>
      <c r="AH68" s="575"/>
      <c r="AI68" s="575"/>
      <c r="AJ68" s="575"/>
      <c r="AK68" s="575"/>
      <c r="AL68" s="575"/>
      <c r="AM68" s="575"/>
      <c r="AN68" s="575"/>
      <c r="AO68" s="575"/>
      <c r="AP68" s="575"/>
      <c r="AQ68" s="575"/>
      <c r="AR68" s="575"/>
      <c r="AS68" s="575"/>
      <c r="AT68" s="575"/>
      <c r="AU68" s="575"/>
      <c r="AV68" s="575"/>
      <c r="AW68" s="575"/>
      <c r="AX68" s="575"/>
      <c r="AY68" s="575"/>
      <c r="AZ68" s="575"/>
      <c r="BA68" s="575"/>
      <c r="BB68" s="575"/>
      <c r="BC68" s="576"/>
      <c r="BD68" s="577"/>
      <c r="BE68" s="392"/>
      <c r="BF68" s="392"/>
      <c r="BG68" s="392"/>
      <c r="BH68" s="392"/>
      <c r="BI68" s="344"/>
      <c r="BJ68" s="344"/>
      <c r="BK68" s="344"/>
      <c r="BL68" s="344"/>
      <c r="BM68" s="344"/>
      <c r="BN68" s="344"/>
      <c r="BO68" s="344"/>
      <c r="BP68" s="578"/>
      <c r="BQ68" s="579"/>
      <c r="BR68" s="580"/>
      <c r="BS68" s="580"/>
      <c r="BT68" s="580"/>
      <c r="BU68" s="580"/>
      <c r="BV68" s="580"/>
      <c r="BW68" s="264"/>
      <c r="BX68" s="264"/>
      <c r="BY68" s="264"/>
      <c r="BZ68" s="264"/>
      <c r="CA68" s="264"/>
      <c r="CB68" s="390"/>
      <c r="CC68" s="390"/>
      <c r="CD68" s="390"/>
      <c r="CE68" s="390"/>
      <c r="CF68" s="390"/>
      <c r="CG68" s="390"/>
      <c r="CH68" s="390"/>
      <c r="CI68" s="348"/>
      <c r="CJ68" s="348"/>
      <c r="CK68" s="348"/>
      <c r="CL68" s="348"/>
      <c r="CM68" s="348"/>
      <c r="CN68" s="348"/>
      <c r="CO68" s="348"/>
      <c r="CP68" s="348"/>
      <c r="CQ68" s="390"/>
      <c r="CR68" s="390"/>
      <c r="CS68" s="390"/>
      <c r="CT68" s="390"/>
      <c r="CU68" s="390"/>
      <c r="CV68" s="390"/>
      <c r="CW68" s="390"/>
      <c r="CX68" s="390"/>
      <c r="CY68" s="390"/>
      <c r="CZ68" s="390"/>
      <c r="DA68" s="390"/>
      <c r="DB68" s="390"/>
      <c r="DC68" s="390"/>
      <c r="DD68" s="390"/>
      <c r="DE68" s="390"/>
      <c r="DF68" s="390"/>
      <c r="DG68" s="390"/>
      <c r="DH68" s="390"/>
      <c r="DI68" s="390"/>
      <c r="DJ68" s="390"/>
      <c r="DK68" s="390"/>
      <c r="DL68" s="390"/>
      <c r="DM68" s="390"/>
      <c r="DN68" s="348"/>
      <c r="DO68" s="348"/>
      <c r="DP68" s="348"/>
      <c r="DQ68" s="348"/>
      <c r="DR68" s="348"/>
      <c r="DS68" s="348"/>
      <c r="DT68" s="348"/>
      <c r="DU68" s="348"/>
      <c r="DV68" s="348"/>
      <c r="DW68" s="348"/>
      <c r="DX68" s="348"/>
      <c r="DY68" s="348"/>
      <c r="DZ68" s="348"/>
      <c r="EA68" s="348"/>
      <c r="EB68" s="348"/>
      <c r="EC68" s="348"/>
      <c r="ED68" s="390"/>
      <c r="EE68" s="390"/>
      <c r="EF68" s="390"/>
      <c r="EG68" s="390"/>
      <c r="EH68" s="390"/>
      <c r="EI68" s="390"/>
      <c r="EJ68" s="390"/>
      <c r="EK68" s="534"/>
    </row>
    <row r="69" spans="1:141" ht="16.5" thickBot="1" x14ac:dyDescent="0.3">
      <c r="A69" s="464"/>
      <c r="B69" s="464"/>
      <c r="C69" s="464"/>
      <c r="D69" s="464"/>
      <c r="E69" s="464"/>
      <c r="F69" s="464"/>
      <c r="G69" s="464"/>
      <c r="H69" s="464"/>
      <c r="I69" s="464"/>
      <c r="J69" s="464"/>
      <c r="K69" s="464"/>
      <c r="L69" s="464"/>
      <c r="M69" s="464"/>
      <c r="N69" s="464"/>
      <c r="O69" s="464"/>
      <c r="P69" s="464"/>
      <c r="Q69" s="464"/>
      <c r="R69" s="395"/>
      <c r="S69" s="395"/>
      <c r="T69" s="395"/>
      <c r="U69" s="395"/>
      <c r="V69" s="395"/>
      <c r="W69" s="395"/>
      <c r="X69" s="395"/>
      <c r="Y69" s="395"/>
      <c r="Z69" s="395"/>
      <c r="AA69" s="395"/>
      <c r="AB69" s="395"/>
      <c r="AC69" s="395"/>
      <c r="AD69" s="395"/>
      <c r="AE69" s="395"/>
      <c r="AF69" s="395"/>
      <c r="AG69" s="569"/>
      <c r="AH69" s="569"/>
      <c r="AI69" s="569"/>
      <c r="AJ69" s="569"/>
      <c r="AK69" s="569"/>
      <c r="AL69" s="569"/>
      <c r="AM69" s="569"/>
      <c r="AN69" s="569"/>
      <c r="AO69" s="569"/>
      <c r="AP69" s="569"/>
      <c r="AQ69" s="569"/>
      <c r="AR69" s="569"/>
      <c r="AS69" s="569"/>
      <c r="AT69" s="569"/>
      <c r="AU69" s="569"/>
      <c r="AV69" s="112"/>
      <c r="AW69" s="112"/>
      <c r="AX69" s="112"/>
      <c r="AY69" s="112"/>
      <c r="AZ69" s="112"/>
      <c r="BA69" s="112"/>
      <c r="BB69" s="112"/>
      <c r="BC69" s="112"/>
      <c r="BD69" s="569"/>
      <c r="BE69" s="569"/>
      <c r="BF69" s="569"/>
      <c r="BG69" s="569"/>
      <c r="BH69" s="569"/>
      <c r="BI69" s="570"/>
      <c r="BJ69" s="570"/>
      <c r="BK69" s="570"/>
      <c r="BL69" s="570"/>
      <c r="BM69" s="570"/>
      <c r="BN69" s="570"/>
      <c r="BO69" s="570"/>
      <c r="BP69" s="570"/>
      <c r="BQ69" s="571" t="s">
        <v>38</v>
      </c>
      <c r="BR69" s="571"/>
      <c r="BS69" s="571"/>
      <c r="BT69" s="571"/>
      <c r="BU69" s="571"/>
      <c r="BV69" s="571"/>
      <c r="BW69" s="452" t="s">
        <v>42</v>
      </c>
      <c r="BX69" s="453"/>
      <c r="BY69" s="453"/>
      <c r="BZ69" s="453"/>
      <c r="CA69" s="453"/>
      <c r="CB69" s="572">
        <f>SUM(CB28:CB68)</f>
        <v>36983.399999999994</v>
      </c>
      <c r="CC69" s="572"/>
      <c r="CD69" s="572"/>
      <c r="CE69" s="572"/>
      <c r="CF69" s="572"/>
      <c r="CG69" s="572"/>
      <c r="CH69" s="572"/>
      <c r="CI69" s="573">
        <f>CB69</f>
        <v>36983.399999999994</v>
      </c>
      <c r="CJ69" s="513"/>
      <c r="CK69" s="513"/>
      <c r="CL69" s="513"/>
      <c r="CM69" s="513"/>
      <c r="CN69" s="513"/>
      <c r="CO69" s="513"/>
      <c r="CP69" s="513"/>
      <c r="CQ69" s="454"/>
      <c r="CR69" s="454"/>
      <c r="CS69" s="454"/>
      <c r="CT69" s="454"/>
      <c r="CU69" s="454"/>
      <c r="CV69" s="454"/>
      <c r="CW69" s="454"/>
      <c r="CX69" s="454"/>
      <c r="CY69" s="454"/>
      <c r="CZ69" s="454"/>
      <c r="DA69" s="454"/>
      <c r="DB69" s="454"/>
      <c r="DC69" s="454"/>
      <c r="DD69" s="454"/>
      <c r="DE69" s="454"/>
      <c r="DF69" s="454"/>
      <c r="DG69" s="454"/>
      <c r="DH69" s="454"/>
      <c r="DI69" s="454"/>
      <c r="DJ69" s="454"/>
      <c r="DK69" s="454"/>
      <c r="DL69" s="454"/>
      <c r="DM69" s="454"/>
      <c r="DN69" s="454"/>
      <c r="DO69" s="454"/>
      <c r="DP69" s="454"/>
      <c r="DQ69" s="454"/>
      <c r="DR69" s="454"/>
      <c r="DS69" s="454"/>
      <c r="DT69" s="454"/>
      <c r="DU69" s="454"/>
      <c r="DV69" s="454"/>
      <c r="DW69" s="454"/>
      <c r="DX69" s="454"/>
      <c r="DY69" s="454"/>
      <c r="DZ69" s="454"/>
      <c r="EA69" s="454"/>
      <c r="EB69" s="454"/>
      <c r="EC69" s="454"/>
      <c r="ED69" s="454"/>
      <c r="EE69" s="454"/>
      <c r="EF69" s="454"/>
      <c r="EG69" s="454"/>
      <c r="EH69" s="454"/>
      <c r="EI69" s="454"/>
      <c r="EJ69" s="454"/>
      <c r="EK69" s="533"/>
    </row>
    <row r="72" spans="1:141" x14ac:dyDescent="0.25">
      <c r="A72" s="109"/>
      <c r="B72" s="109"/>
      <c r="C72" s="109"/>
      <c r="D72" s="109"/>
      <c r="E72" s="109"/>
      <c r="F72" s="109"/>
      <c r="G72" s="109"/>
      <c r="H72" s="109"/>
      <c r="I72" s="109"/>
      <c r="J72" s="109"/>
      <c r="K72" s="109"/>
      <c r="L72" s="109"/>
      <c r="M72" s="109"/>
      <c r="N72" s="109"/>
      <c r="O72" s="109"/>
      <c r="P72" s="109"/>
      <c r="Q72" s="109"/>
      <c r="R72" s="109"/>
    </row>
    <row r="73" spans="1:141" x14ac:dyDescent="0.25">
      <c r="A73" s="14" t="s">
        <v>563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151"/>
      <c r="BJ73" s="151"/>
      <c r="BK73" s="151"/>
      <c r="BL73" s="151"/>
      <c r="BM73" s="151"/>
      <c r="BN73" s="151"/>
      <c r="BO73" s="151"/>
      <c r="BP73" s="151"/>
      <c r="BQ73" s="151"/>
      <c r="BR73" s="151"/>
      <c r="BS73" s="151"/>
      <c r="BT73" s="151"/>
      <c r="BU73" s="151"/>
      <c r="BV73" s="151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151"/>
      <c r="CI73" s="151"/>
      <c r="CJ73" s="151"/>
      <c r="CK73" s="151"/>
      <c r="CL73" s="151"/>
      <c r="CM73" s="151"/>
      <c r="CN73" s="151"/>
      <c r="CO73" s="151"/>
      <c r="CP73" s="151"/>
      <c r="CQ73" s="151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</row>
    <row r="74" spans="1:141" x14ac:dyDescent="0.25">
      <c r="A74" s="14" t="s">
        <v>537</v>
      </c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151"/>
      <c r="BJ74" s="151"/>
      <c r="BK74" s="151"/>
      <c r="BL74" s="151"/>
      <c r="BM74" s="151"/>
      <c r="BN74" s="151"/>
      <c r="BO74" s="151"/>
      <c r="BP74" s="151"/>
      <c r="BQ74" s="151"/>
      <c r="BR74" s="151"/>
      <c r="BS74" s="151"/>
      <c r="BT74" s="151"/>
      <c r="BU74" s="151"/>
      <c r="BV74" s="151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151"/>
      <c r="CI74" s="151"/>
      <c r="CJ74" s="151"/>
      <c r="CK74" s="151"/>
      <c r="CL74" s="151"/>
      <c r="CM74" s="151"/>
      <c r="CN74" s="151"/>
      <c r="CO74" s="151"/>
      <c r="CP74" s="151"/>
      <c r="CQ74" s="151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</row>
    <row r="75" spans="1:141" x14ac:dyDescent="0.25">
      <c r="A75" s="14" t="s">
        <v>536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151"/>
      <c r="BJ75" s="151"/>
      <c r="BK75" s="151"/>
      <c r="BL75" s="151"/>
      <c r="BM75" s="151"/>
      <c r="BN75" s="151"/>
      <c r="BO75" s="151"/>
      <c r="BP75" s="151"/>
      <c r="BQ75" s="151"/>
      <c r="BR75" s="151"/>
      <c r="BS75" s="151"/>
      <c r="BT75" s="151"/>
      <c r="BU75" s="151"/>
      <c r="BV75" s="151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151"/>
      <c r="CI75" s="151"/>
      <c r="CJ75" s="151"/>
      <c r="CK75" s="151"/>
      <c r="CL75" s="151"/>
      <c r="CM75" s="151"/>
      <c r="CN75" s="151"/>
      <c r="CO75" s="151"/>
      <c r="CP75" s="151"/>
      <c r="CQ75" s="151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</row>
  </sheetData>
  <mergeCells count="819">
    <mergeCell ref="DV51:EC51"/>
    <mergeCell ref="ED51:EK51"/>
    <mergeCell ref="BI51:BP51"/>
    <mergeCell ref="BQ51:BV51"/>
    <mergeCell ref="BW51:CA51"/>
    <mergeCell ref="CB51:CH51"/>
    <mergeCell ref="CI51:CP51"/>
    <mergeCell ref="CQ51:CX51"/>
    <mergeCell ref="CY51:DE51"/>
    <mergeCell ref="DF51:DM51"/>
    <mergeCell ref="DN51:DU51"/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ED17:EK17"/>
    <mergeCell ref="ED19:EK19"/>
    <mergeCell ref="CB14:DE14"/>
    <mergeCell ref="CB15:DE15"/>
    <mergeCell ref="DF14:EK14"/>
    <mergeCell ref="DF15:EK15"/>
    <mergeCell ref="A16:Q16"/>
    <mergeCell ref="R16:AF16"/>
    <mergeCell ref="AG16:AO16"/>
    <mergeCell ref="AP16:AU16"/>
    <mergeCell ref="BD16:BH16"/>
    <mergeCell ref="BW14:CA14"/>
    <mergeCell ref="A14:Q14"/>
    <mergeCell ref="R14:AF14"/>
    <mergeCell ref="AG14:AO14"/>
    <mergeCell ref="AP14:AU14"/>
    <mergeCell ref="BD14:BH14"/>
    <mergeCell ref="BI14:BV14"/>
    <mergeCell ref="BI15:BV15"/>
    <mergeCell ref="AV14:BC14"/>
    <mergeCell ref="AV15:BC15"/>
    <mergeCell ref="BQ17:BV17"/>
    <mergeCell ref="BW17:CA17"/>
    <mergeCell ref="AV16:BC16"/>
    <mergeCell ref="A15:Q15"/>
    <mergeCell ref="R15:AF15"/>
    <mergeCell ref="AG15:AO15"/>
    <mergeCell ref="AP15:AU15"/>
    <mergeCell ref="BD15:BH15"/>
    <mergeCell ref="BW15:CA15"/>
    <mergeCell ref="A17:Q17"/>
    <mergeCell ref="R17:AF17"/>
    <mergeCell ref="AG17:AO17"/>
    <mergeCell ref="AP17:AU17"/>
    <mergeCell ref="BD17:BH17"/>
    <mergeCell ref="BI17:BP17"/>
    <mergeCell ref="AV17:BC17"/>
    <mergeCell ref="BI16:BP16"/>
    <mergeCell ref="CY18:DE18"/>
    <mergeCell ref="DF20:DM20"/>
    <mergeCell ref="DF17:DM17"/>
    <mergeCell ref="DN20:DU20"/>
    <mergeCell ref="CB19:CH19"/>
    <mergeCell ref="A18:Q18"/>
    <mergeCell ref="R18:AF18"/>
    <mergeCell ref="AG18:AO18"/>
    <mergeCell ref="AP18:AU18"/>
    <mergeCell ref="BD18:BH18"/>
    <mergeCell ref="BI18:BP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CB18:CH18"/>
    <mergeCell ref="AV18:BC18"/>
    <mergeCell ref="A20:Q20"/>
    <mergeCell ref="R20:AF20"/>
    <mergeCell ref="AG20:AO20"/>
    <mergeCell ref="AP20:AU20"/>
    <mergeCell ref="BD20:BH20"/>
    <mergeCell ref="BI20:BP20"/>
    <mergeCell ref="BQ21:BV21"/>
    <mergeCell ref="BW21:CA21"/>
    <mergeCell ref="BQ20:BV20"/>
    <mergeCell ref="BW20:CA20"/>
    <mergeCell ref="BI21:BP21"/>
    <mergeCell ref="A21:Q21"/>
    <mergeCell ref="R21:AF21"/>
    <mergeCell ref="AG21:AO21"/>
    <mergeCell ref="AP21:AU21"/>
    <mergeCell ref="BD21:BH21"/>
    <mergeCell ref="ED26:EK27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DN25:DU25"/>
    <mergeCell ref="CB24:CH24"/>
    <mergeCell ref="CY22:DE22"/>
    <mergeCell ref="A22:Q22"/>
    <mergeCell ref="CI24:CP24"/>
    <mergeCell ref="CQ24:CX24"/>
    <mergeCell ref="CY24:DE24"/>
    <mergeCell ref="A27:Q27"/>
    <mergeCell ref="DV28:EC28"/>
    <mergeCell ref="A32:Q32"/>
    <mergeCell ref="R32:AF32"/>
    <mergeCell ref="AG32:AO32"/>
    <mergeCell ref="AP32:AU32"/>
    <mergeCell ref="BD32:BH32"/>
    <mergeCell ref="BI32:BP32"/>
    <mergeCell ref="BQ32:BV32"/>
    <mergeCell ref="BW32:CA32"/>
    <mergeCell ref="A31:Q31"/>
    <mergeCell ref="R31:AF31"/>
    <mergeCell ref="AG31:AO31"/>
    <mergeCell ref="AP31:AU31"/>
    <mergeCell ref="BD31:BH31"/>
    <mergeCell ref="BI31:BP31"/>
    <mergeCell ref="BQ31:BV31"/>
    <mergeCell ref="BW31:CA31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R22:AF22"/>
    <mergeCell ref="AG22:AO22"/>
    <mergeCell ref="AP22:AU22"/>
    <mergeCell ref="BD22:BH22"/>
    <mergeCell ref="BI22:BP22"/>
    <mergeCell ref="ED22:EK22"/>
    <mergeCell ref="CB22:CH22"/>
    <mergeCell ref="CI22:CP22"/>
    <mergeCell ref="CQ22:CX22"/>
    <mergeCell ref="DV29:EC29"/>
    <mergeCell ref="ED29:EK29"/>
    <mergeCell ref="A30:Q30"/>
    <mergeCell ref="BQ29:BV29"/>
    <mergeCell ref="BW29:CA29"/>
    <mergeCell ref="CB29:CH29"/>
    <mergeCell ref="CQ26:CX27"/>
    <mergeCell ref="DF24:DM24"/>
    <mergeCell ref="DN24:DU24"/>
    <mergeCell ref="DV24:EC24"/>
    <mergeCell ref="ED30:EK30"/>
    <mergeCell ref="DV25:EC25"/>
    <mergeCell ref="ED25:EK25"/>
    <mergeCell ref="BI29:BP29"/>
    <mergeCell ref="A28:Q28"/>
    <mergeCell ref="R28:AF28"/>
    <mergeCell ref="AG28:AO28"/>
    <mergeCell ref="CI29:CP29"/>
    <mergeCell ref="CQ29:CX29"/>
    <mergeCell ref="CY29:DE29"/>
    <mergeCell ref="ED21:EK21"/>
    <mergeCell ref="CI17:CX17"/>
    <mergeCell ref="CI16:DE16"/>
    <mergeCell ref="CI18:CX18"/>
    <mergeCell ref="CB21:CH21"/>
    <mergeCell ref="CI21:CP21"/>
    <mergeCell ref="CQ21:CX21"/>
    <mergeCell ref="CY21:DE21"/>
    <mergeCell ref="DV20:EC20"/>
    <mergeCell ref="ED20:EK20"/>
    <mergeCell ref="CB20:CH20"/>
    <mergeCell ref="CI20:CP20"/>
    <mergeCell ref="CQ20:CX20"/>
    <mergeCell ref="CY20:DE20"/>
    <mergeCell ref="DF19:DM19"/>
    <mergeCell ref="DN19:DU19"/>
    <mergeCell ref="DV19:EC19"/>
    <mergeCell ref="DV18:EC18"/>
    <mergeCell ref="ED18:EK18"/>
    <mergeCell ref="DN17:DU17"/>
    <mergeCell ref="DV17:EC17"/>
    <mergeCell ref="DF21:DM21"/>
    <mergeCell ref="DN21:DU21"/>
    <mergeCell ref="DV21:EC21"/>
    <mergeCell ref="DF22:DM22"/>
    <mergeCell ref="DN22:DU22"/>
    <mergeCell ref="A34:Q34"/>
    <mergeCell ref="DV23:EC23"/>
    <mergeCell ref="CI30:CP30"/>
    <mergeCell ref="AV29:BC29"/>
    <mergeCell ref="AV30:BC30"/>
    <mergeCell ref="AV31:BC31"/>
    <mergeCell ref="DV32:EC32"/>
    <mergeCell ref="DV31:EC31"/>
    <mergeCell ref="DV22:EC22"/>
    <mergeCell ref="DV26:EC27"/>
    <mergeCell ref="A26:Q26"/>
    <mergeCell ref="BQ25:BV25"/>
    <mergeCell ref="BW25:CA25"/>
    <mergeCell ref="CB25:CH25"/>
    <mergeCell ref="CI25:CP25"/>
    <mergeCell ref="CQ25:CX25"/>
    <mergeCell ref="CY25:DE25"/>
    <mergeCell ref="CI32:CP32"/>
    <mergeCell ref="CQ32:CX32"/>
    <mergeCell ref="CY32:DE32"/>
    <mergeCell ref="DF29:DM29"/>
    <mergeCell ref="DN29:DU29"/>
    <mergeCell ref="ED23:EK23"/>
    <mergeCell ref="A33:Q33"/>
    <mergeCell ref="CB23:CH23"/>
    <mergeCell ref="CI23:CP23"/>
    <mergeCell ref="CQ23:CX23"/>
    <mergeCell ref="CY23:DE23"/>
    <mergeCell ref="DF23:DM23"/>
    <mergeCell ref="DN23:DU23"/>
    <mergeCell ref="ED32:EK32"/>
    <mergeCell ref="ED28:EK28"/>
    <mergeCell ref="AP28:AU28"/>
    <mergeCell ref="BD28:BH28"/>
    <mergeCell ref="BI28:BP28"/>
    <mergeCell ref="BQ28:BV28"/>
    <mergeCell ref="BW28:CA28"/>
    <mergeCell ref="BW26:CA27"/>
    <mergeCell ref="CB26:CH27"/>
    <mergeCell ref="A29:Q29"/>
    <mergeCell ref="R29:AF29"/>
    <mergeCell ref="AG29:AO29"/>
    <mergeCell ref="AP29:AU29"/>
    <mergeCell ref="BD29:BH29"/>
    <mergeCell ref="CI26:CP27"/>
    <mergeCell ref="CB30:CH30"/>
    <mergeCell ref="A36:Q36"/>
    <mergeCell ref="R36:AF36"/>
    <mergeCell ref="AG36:AO36"/>
    <mergeCell ref="AP36:AU36"/>
    <mergeCell ref="BD36:BH36"/>
    <mergeCell ref="BI36:BP36"/>
    <mergeCell ref="BQ36:BV36"/>
    <mergeCell ref="BW36:CA36"/>
    <mergeCell ref="A35:Q35"/>
    <mergeCell ref="AV36:BC36"/>
    <mergeCell ref="R35:AF35"/>
    <mergeCell ref="AG35:AO35"/>
    <mergeCell ref="AP35:AU35"/>
    <mergeCell ref="AV35:BC35"/>
    <mergeCell ref="BD35:BH35"/>
    <mergeCell ref="BI35:BP35"/>
    <mergeCell ref="A38:Q38"/>
    <mergeCell ref="A39:Q39"/>
    <mergeCell ref="A37:Q37"/>
    <mergeCell ref="DV37:EC37"/>
    <mergeCell ref="ED37:EK37"/>
    <mergeCell ref="R38:AF38"/>
    <mergeCell ref="AG38:AO38"/>
    <mergeCell ref="AP38:AU38"/>
    <mergeCell ref="BD38:BH38"/>
    <mergeCell ref="BI38:BP38"/>
    <mergeCell ref="R37:AF37"/>
    <mergeCell ref="AG37:AO37"/>
    <mergeCell ref="AP37:AU37"/>
    <mergeCell ref="BD37:BH37"/>
    <mergeCell ref="BI37:BP37"/>
    <mergeCell ref="BQ37:BV37"/>
    <mergeCell ref="BW37:CA37"/>
    <mergeCell ref="CB37:CH37"/>
    <mergeCell ref="CI37:CP37"/>
    <mergeCell ref="AV37:BC37"/>
    <mergeCell ref="R39:AF39"/>
    <mergeCell ref="AG39:AO39"/>
    <mergeCell ref="AP39:AU39"/>
    <mergeCell ref="AV39:BC39"/>
    <mergeCell ref="A41:Q41"/>
    <mergeCell ref="R41:AF41"/>
    <mergeCell ref="AG41:AO41"/>
    <mergeCell ref="AP41:AU41"/>
    <mergeCell ref="BD41:BH41"/>
    <mergeCell ref="BI41:BP41"/>
    <mergeCell ref="BQ41:BV41"/>
    <mergeCell ref="A40:Q40"/>
    <mergeCell ref="DN41:DU41"/>
    <mergeCell ref="AV41:BC41"/>
    <mergeCell ref="AG40:AO40"/>
    <mergeCell ref="AP40:AU40"/>
    <mergeCell ref="AV40:BC40"/>
    <mergeCell ref="BD40:BH40"/>
    <mergeCell ref="BI40:BP40"/>
    <mergeCell ref="BQ40:BV40"/>
    <mergeCell ref="BW40:CA40"/>
    <mergeCell ref="CB40:CH40"/>
    <mergeCell ref="CI40:CP40"/>
    <mergeCell ref="CQ40:CX40"/>
    <mergeCell ref="CY40:DE40"/>
    <mergeCell ref="DF40:DM40"/>
    <mergeCell ref="DN40:DU40"/>
    <mergeCell ref="CY41:DE41"/>
    <mergeCell ref="A43:Q43"/>
    <mergeCell ref="A44:Q44"/>
    <mergeCell ref="BW42:CA43"/>
    <mergeCell ref="CB42:CH43"/>
    <mergeCell ref="CI42:CP43"/>
    <mergeCell ref="CQ42:CX43"/>
    <mergeCell ref="CY42:DE43"/>
    <mergeCell ref="DF42:DM43"/>
    <mergeCell ref="A42:Q42"/>
    <mergeCell ref="R42:AF43"/>
    <mergeCell ref="AG42:AO43"/>
    <mergeCell ref="AP42:AU43"/>
    <mergeCell ref="BD42:BH43"/>
    <mergeCell ref="BI42:BP43"/>
    <mergeCell ref="BQ42:BV43"/>
    <mergeCell ref="AV42:BC43"/>
    <mergeCell ref="AG46:AO46"/>
    <mergeCell ref="AP46:AU46"/>
    <mergeCell ref="BD46:BH46"/>
    <mergeCell ref="BI46:BP46"/>
    <mergeCell ref="AV46:BC46"/>
    <mergeCell ref="AV47:BC47"/>
    <mergeCell ref="A45:Q45"/>
    <mergeCell ref="R45:AF45"/>
    <mergeCell ref="AG45:AO45"/>
    <mergeCell ref="AP45:AU45"/>
    <mergeCell ref="AV45:BC45"/>
    <mergeCell ref="BD45:BH45"/>
    <mergeCell ref="BI45:BP45"/>
    <mergeCell ref="DF47:DM47"/>
    <mergeCell ref="DN47:DU47"/>
    <mergeCell ref="DV47:EC47"/>
    <mergeCell ref="ED47:EK47"/>
    <mergeCell ref="R26:AF27"/>
    <mergeCell ref="AG26:AO27"/>
    <mergeCell ref="AP26:AU27"/>
    <mergeCell ref="BD26:BH27"/>
    <mergeCell ref="BI26:BP27"/>
    <mergeCell ref="BQ26:BV27"/>
    <mergeCell ref="BQ47:BV47"/>
    <mergeCell ref="BW47:CA47"/>
    <mergeCell ref="CB47:CH47"/>
    <mergeCell ref="CI47:CP47"/>
    <mergeCell ref="CQ47:CX47"/>
    <mergeCell ref="CY47:DE47"/>
    <mergeCell ref="DF46:DM46"/>
    <mergeCell ref="DN46:DU46"/>
    <mergeCell ref="DV46:EC46"/>
    <mergeCell ref="ED46:EK46"/>
    <mergeCell ref="CI46:CP46"/>
    <mergeCell ref="CQ46:CX46"/>
    <mergeCell ref="CY46:DE46"/>
    <mergeCell ref="DV41:EC41"/>
    <mergeCell ref="CB32:CH32"/>
    <mergeCell ref="DF28:DM28"/>
    <mergeCell ref="DN28:DU28"/>
    <mergeCell ref="DN32:DU32"/>
    <mergeCell ref="CB31:CH31"/>
    <mergeCell ref="CI31:CP31"/>
    <mergeCell ref="CQ31:CX31"/>
    <mergeCell ref="CY31:DE31"/>
    <mergeCell ref="DF31:DM31"/>
    <mergeCell ref="DN31:DU31"/>
    <mergeCell ref="DN45:DU45"/>
    <mergeCell ref="DV45:EC45"/>
    <mergeCell ref="ED45:EK45"/>
    <mergeCell ref="DN42:DU43"/>
    <mergeCell ref="DV42:EC43"/>
    <mergeCell ref="ED42:EK43"/>
    <mergeCell ref="DV36:EC36"/>
    <mergeCell ref="ED36:EK36"/>
    <mergeCell ref="CB36:CH36"/>
    <mergeCell ref="CI36:CP36"/>
    <mergeCell ref="CQ36:CX36"/>
    <mergeCell ref="CY36:DE36"/>
    <mergeCell ref="DF36:DM36"/>
    <mergeCell ref="DN36:DU36"/>
    <mergeCell ref="CQ37:CX37"/>
    <mergeCell ref="CY37:DE37"/>
    <mergeCell ref="DF37:DM37"/>
    <mergeCell ref="DN37:DU37"/>
    <mergeCell ref="DF41:DM41"/>
    <mergeCell ref="CI45:CP45"/>
    <mergeCell ref="CQ45:CX45"/>
    <mergeCell ref="CY45:DE45"/>
    <mergeCell ref="DF45:DM45"/>
    <mergeCell ref="DV40:EC40"/>
    <mergeCell ref="CI35:CP35"/>
    <mergeCell ref="CQ35:CX35"/>
    <mergeCell ref="CY35:DE35"/>
    <mergeCell ref="DF35:DM35"/>
    <mergeCell ref="DN35:DU35"/>
    <mergeCell ref="DV35:EC35"/>
    <mergeCell ref="BQ35:BV35"/>
    <mergeCell ref="BW35:CA35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28:BC28"/>
    <mergeCell ref="CY26:DE27"/>
    <mergeCell ref="DF26:DM27"/>
    <mergeCell ref="CB28:CH28"/>
    <mergeCell ref="CI28:CP28"/>
    <mergeCell ref="CQ28:CX28"/>
    <mergeCell ref="CY28:DE28"/>
    <mergeCell ref="DN26:DU27"/>
    <mergeCell ref="ED31:EK31"/>
    <mergeCell ref="R30:AF30"/>
    <mergeCell ref="AG30:AO30"/>
    <mergeCell ref="AP30:AU30"/>
    <mergeCell ref="BD30:BH30"/>
    <mergeCell ref="BI30:BP30"/>
    <mergeCell ref="BQ30:BV30"/>
    <mergeCell ref="BW30:CA30"/>
    <mergeCell ref="AV38:BC38"/>
    <mergeCell ref="BW33:CA33"/>
    <mergeCell ref="CB33:CH33"/>
    <mergeCell ref="DV30:EC30"/>
    <mergeCell ref="AV32:BC32"/>
    <mergeCell ref="CQ30:CX30"/>
    <mergeCell ref="CY30:DE30"/>
    <mergeCell ref="DF30:DM30"/>
    <mergeCell ref="DN30:DU30"/>
    <mergeCell ref="CI33:CP33"/>
    <mergeCell ref="CQ33:CX33"/>
    <mergeCell ref="CY33:DE33"/>
    <mergeCell ref="DF33:DM33"/>
    <mergeCell ref="DN33:DU33"/>
    <mergeCell ref="DV33:EC33"/>
    <mergeCell ref="DF32:DM32"/>
    <mergeCell ref="R33:AF33"/>
    <mergeCell ref="AG33:AO33"/>
    <mergeCell ref="AP33:AU33"/>
    <mergeCell ref="AV33:BC33"/>
    <mergeCell ref="BD33:BH33"/>
    <mergeCell ref="BI33:BP33"/>
    <mergeCell ref="ED33:EK33"/>
    <mergeCell ref="R34:AF34"/>
    <mergeCell ref="AG34:AO34"/>
    <mergeCell ref="AP34:AU34"/>
    <mergeCell ref="AV34:BC34"/>
    <mergeCell ref="BD34:BH34"/>
    <mergeCell ref="BI34:BP34"/>
    <mergeCell ref="BQ34:BV34"/>
    <mergeCell ref="BW34:CA34"/>
    <mergeCell ref="CB34:CH34"/>
    <mergeCell ref="CI34:CP34"/>
    <mergeCell ref="CQ34:CX34"/>
    <mergeCell ref="CY34:DE34"/>
    <mergeCell ref="DF34:DM34"/>
    <mergeCell ref="DN34:DU34"/>
    <mergeCell ref="DV34:EC34"/>
    <mergeCell ref="ED34:EK34"/>
    <mergeCell ref="BQ33:BV33"/>
    <mergeCell ref="CB35:CH35"/>
    <mergeCell ref="BD39:BH39"/>
    <mergeCell ref="BI39:BP39"/>
    <mergeCell ref="BQ39:BV39"/>
    <mergeCell ref="BW39:CA39"/>
    <mergeCell ref="CB39:CH39"/>
    <mergeCell ref="ED38:EK38"/>
    <mergeCell ref="CI39:CP39"/>
    <mergeCell ref="CQ39:CX39"/>
    <mergeCell ref="CY39:DE39"/>
    <mergeCell ref="DF39:DM39"/>
    <mergeCell ref="DN39:DU39"/>
    <mergeCell ref="DV39:EC39"/>
    <mergeCell ref="ED39:EK39"/>
    <mergeCell ref="BQ38:BV38"/>
    <mergeCell ref="BW38:CA38"/>
    <mergeCell ref="CB38:CH38"/>
    <mergeCell ref="CI38:CP38"/>
    <mergeCell ref="CQ38:CX38"/>
    <mergeCell ref="CY38:DE38"/>
    <mergeCell ref="DF38:DM38"/>
    <mergeCell ref="DN38:DU38"/>
    <mergeCell ref="DV38:EC38"/>
    <mergeCell ref="ED35:EK35"/>
    <mergeCell ref="ED40:EK40"/>
    <mergeCell ref="R44:AF44"/>
    <mergeCell ref="AG44:AO44"/>
    <mergeCell ref="AP44:AU44"/>
    <mergeCell ref="AV44:BC44"/>
    <mergeCell ref="BD44:BH44"/>
    <mergeCell ref="BI44:BP44"/>
    <mergeCell ref="BQ44:BV44"/>
    <mergeCell ref="BW44:CA44"/>
    <mergeCell ref="CB44:CH44"/>
    <mergeCell ref="CI44:CP44"/>
    <mergeCell ref="CQ44:CX44"/>
    <mergeCell ref="CY44:DE44"/>
    <mergeCell ref="DF44:DM44"/>
    <mergeCell ref="DN44:DU44"/>
    <mergeCell ref="DV44:EC44"/>
    <mergeCell ref="ED44:EK44"/>
    <mergeCell ref="R40:AF40"/>
    <mergeCell ref="ED41:EK41"/>
    <mergeCell ref="BW41:CA41"/>
    <mergeCell ref="CB41:CH41"/>
    <mergeCell ref="CI41:CP41"/>
    <mergeCell ref="CQ41:CX41"/>
    <mergeCell ref="BQ45:BV45"/>
    <mergeCell ref="BW45:CA45"/>
    <mergeCell ref="CB45:CH45"/>
    <mergeCell ref="A48:Q48"/>
    <mergeCell ref="R48:AF48"/>
    <mergeCell ref="AG48:AO48"/>
    <mergeCell ref="AP48:AU48"/>
    <mergeCell ref="AV48:BC48"/>
    <mergeCell ref="BD48:BH48"/>
    <mergeCell ref="BI48:BP48"/>
    <mergeCell ref="BQ48:BV48"/>
    <mergeCell ref="BW48:CA48"/>
    <mergeCell ref="CB48:CH48"/>
    <mergeCell ref="A47:Q47"/>
    <mergeCell ref="R47:AF47"/>
    <mergeCell ref="AG47:AO47"/>
    <mergeCell ref="AP47:AU47"/>
    <mergeCell ref="BD47:BH47"/>
    <mergeCell ref="BI47:BP47"/>
    <mergeCell ref="BQ46:BV46"/>
    <mergeCell ref="BW46:CA46"/>
    <mergeCell ref="CB46:CH46"/>
    <mergeCell ref="A46:Q46"/>
    <mergeCell ref="R46:AF46"/>
    <mergeCell ref="CI48:CP48"/>
    <mergeCell ref="CQ48:CX48"/>
    <mergeCell ref="CY48:DE48"/>
    <mergeCell ref="DF48:DM48"/>
    <mergeCell ref="DN48:DU48"/>
    <mergeCell ref="DV48:EC48"/>
    <mergeCell ref="ED48:EK48"/>
    <mergeCell ref="A49:Q49"/>
    <mergeCell ref="R49:AF49"/>
    <mergeCell ref="AG49:AO49"/>
    <mergeCell ref="AP49:AU49"/>
    <mergeCell ref="AV49:BC49"/>
    <mergeCell ref="BD49:BH49"/>
    <mergeCell ref="BI49:BP49"/>
    <mergeCell ref="BQ49:BV49"/>
    <mergeCell ref="BW49:CA49"/>
    <mergeCell ref="CB49:CH49"/>
    <mergeCell ref="CI49:CP49"/>
    <mergeCell ref="CQ49:CX49"/>
    <mergeCell ref="CY49:DE49"/>
    <mergeCell ref="DF49:DM49"/>
    <mergeCell ref="DN49:DU49"/>
    <mergeCell ref="DV49:EC49"/>
    <mergeCell ref="ED49:EK49"/>
    <mergeCell ref="A50:Q50"/>
    <mergeCell ref="R50:AF50"/>
    <mergeCell ref="AG50:AO50"/>
    <mergeCell ref="AP50:AU50"/>
    <mergeCell ref="AV50:BC50"/>
    <mergeCell ref="BD50:BH50"/>
    <mergeCell ref="BI50:BP50"/>
    <mergeCell ref="BQ50:BV50"/>
    <mergeCell ref="BW50:CA50"/>
    <mergeCell ref="CB50:CH50"/>
    <mergeCell ref="CI50:CP50"/>
    <mergeCell ref="CQ50:CX50"/>
    <mergeCell ref="CY50:DE50"/>
    <mergeCell ref="DF50:DM50"/>
    <mergeCell ref="DN50:DU50"/>
    <mergeCell ref="DV50:EC50"/>
    <mergeCell ref="ED50:EK50"/>
    <mergeCell ref="A52:Q52"/>
    <mergeCell ref="R52:AF52"/>
    <mergeCell ref="AG52:AO52"/>
    <mergeCell ref="AP52:AU52"/>
    <mergeCell ref="AV52:BC52"/>
    <mergeCell ref="BD52:BH52"/>
    <mergeCell ref="BI52:BP52"/>
    <mergeCell ref="BQ52:BV52"/>
    <mergeCell ref="BW52:CA52"/>
    <mergeCell ref="CB52:CH52"/>
    <mergeCell ref="CI52:CP52"/>
    <mergeCell ref="CQ52:CX52"/>
    <mergeCell ref="CY52:DE52"/>
    <mergeCell ref="DF52:DM52"/>
    <mergeCell ref="DN52:DU52"/>
    <mergeCell ref="DV52:EC52"/>
    <mergeCell ref="ED52:EK52"/>
    <mergeCell ref="A51:Q51"/>
    <mergeCell ref="R51:AF51"/>
    <mergeCell ref="AG51:AO51"/>
    <mergeCell ref="AP51:AU51"/>
    <mergeCell ref="AV51:BC51"/>
    <mergeCell ref="BD51:BH51"/>
    <mergeCell ref="A53:Q53"/>
    <mergeCell ref="R53:AF53"/>
    <mergeCell ref="AG53:AO53"/>
    <mergeCell ref="AP53:AU53"/>
    <mergeCell ref="AV53:BC53"/>
    <mergeCell ref="BD53:BH53"/>
    <mergeCell ref="BI53:BP53"/>
    <mergeCell ref="BQ53:BV53"/>
    <mergeCell ref="BW53:CA53"/>
    <mergeCell ref="CB53:CH53"/>
    <mergeCell ref="CI53:CP53"/>
    <mergeCell ref="CQ53:CX53"/>
    <mergeCell ref="CY53:DE53"/>
    <mergeCell ref="DF53:DM53"/>
    <mergeCell ref="DN53:DU53"/>
    <mergeCell ref="DV53:EC53"/>
    <mergeCell ref="ED53:EK53"/>
    <mergeCell ref="CB54:CH55"/>
    <mergeCell ref="CI54:CP55"/>
    <mergeCell ref="CQ54:CX55"/>
    <mergeCell ref="CY54:DE55"/>
    <mergeCell ref="DF54:DM55"/>
    <mergeCell ref="DN54:DU55"/>
    <mergeCell ref="DV54:EC55"/>
    <mergeCell ref="ED54:EK55"/>
    <mergeCell ref="A55:Q55"/>
    <mergeCell ref="A54:Q54"/>
    <mergeCell ref="R54:AF55"/>
    <mergeCell ref="AG54:AO55"/>
    <mergeCell ref="AP54:AU55"/>
    <mergeCell ref="AV54:BC55"/>
    <mergeCell ref="BD54:BH55"/>
    <mergeCell ref="BI54:BP55"/>
    <mergeCell ref="BQ54:BV55"/>
    <mergeCell ref="BW54:CA55"/>
    <mergeCell ref="CB56:CH57"/>
    <mergeCell ref="CI56:CP57"/>
    <mergeCell ref="CQ56:CX57"/>
    <mergeCell ref="CY56:DE57"/>
    <mergeCell ref="DF56:DM57"/>
    <mergeCell ref="DN56:DU57"/>
    <mergeCell ref="DV56:EC57"/>
    <mergeCell ref="ED56:EK57"/>
    <mergeCell ref="BW56:CA57"/>
    <mergeCell ref="A57:Q57"/>
    <mergeCell ref="A56:Q56"/>
    <mergeCell ref="R56:AF57"/>
    <mergeCell ref="AG56:AO57"/>
    <mergeCell ref="AP56:AU57"/>
    <mergeCell ref="AV56:BC57"/>
    <mergeCell ref="BD56:BH57"/>
    <mergeCell ref="BI56:BP57"/>
    <mergeCell ref="BQ56:BV57"/>
    <mergeCell ref="A58:Q58"/>
    <mergeCell ref="R58:AF58"/>
    <mergeCell ref="AG58:AO58"/>
    <mergeCell ref="AP58:AU58"/>
    <mergeCell ref="AV58:BC58"/>
    <mergeCell ref="BD58:BH58"/>
    <mergeCell ref="BI58:BP58"/>
    <mergeCell ref="BQ58:BV58"/>
    <mergeCell ref="BW58:CA58"/>
    <mergeCell ref="CB58:CH58"/>
    <mergeCell ref="CI58:CP58"/>
    <mergeCell ref="CQ58:CX58"/>
    <mergeCell ref="CY58:DE58"/>
    <mergeCell ref="DF58:DM58"/>
    <mergeCell ref="DN58:DU58"/>
    <mergeCell ref="DV58:EC58"/>
    <mergeCell ref="ED58:EK58"/>
    <mergeCell ref="A59:Q59"/>
    <mergeCell ref="R59:AF60"/>
    <mergeCell ref="AG59:AO60"/>
    <mergeCell ref="AP59:AU60"/>
    <mergeCell ref="AV59:BC60"/>
    <mergeCell ref="BD59:BH60"/>
    <mergeCell ref="BI59:BP60"/>
    <mergeCell ref="BQ59:BV60"/>
    <mergeCell ref="BW59:CA60"/>
    <mergeCell ref="CB59:CH60"/>
    <mergeCell ref="CI59:CP60"/>
    <mergeCell ref="CQ59:CX60"/>
    <mergeCell ref="CY59:DE60"/>
    <mergeCell ref="DF59:DM60"/>
    <mergeCell ref="DN59:DU60"/>
    <mergeCell ref="DV59:EC60"/>
    <mergeCell ref="ED59:EK60"/>
    <mergeCell ref="A60:Q60"/>
    <mergeCell ref="A61:Q61"/>
    <mergeCell ref="R61:AF62"/>
    <mergeCell ref="AG61:AO62"/>
    <mergeCell ref="AP61:AU62"/>
    <mergeCell ref="AV61:BC62"/>
    <mergeCell ref="BD61:BH62"/>
    <mergeCell ref="BI61:BP62"/>
    <mergeCell ref="BQ61:BV62"/>
    <mergeCell ref="BW61:CA62"/>
    <mergeCell ref="CB61:CH62"/>
    <mergeCell ref="CI61:CP62"/>
    <mergeCell ref="CQ61:CX62"/>
    <mergeCell ref="CY61:DE62"/>
    <mergeCell ref="DF61:DM62"/>
    <mergeCell ref="DN61:DU62"/>
    <mergeCell ref="DV61:EC62"/>
    <mergeCell ref="ED61:EK62"/>
    <mergeCell ref="A62:Q62"/>
    <mergeCell ref="A63:Q63"/>
    <mergeCell ref="R63:AF63"/>
    <mergeCell ref="AG63:AO63"/>
    <mergeCell ref="AP63:AU63"/>
    <mergeCell ref="AV63:BC63"/>
    <mergeCell ref="BD63:BH63"/>
    <mergeCell ref="BI63:BP63"/>
    <mergeCell ref="BQ63:BV63"/>
    <mergeCell ref="BW63:CA63"/>
    <mergeCell ref="CB63:CH63"/>
    <mergeCell ref="CI63:CP63"/>
    <mergeCell ref="CQ63:CX63"/>
    <mergeCell ref="CY63:DE63"/>
    <mergeCell ref="DF63:DM63"/>
    <mergeCell ref="DN63:DU63"/>
    <mergeCell ref="DV63:EC63"/>
    <mergeCell ref="ED63:EK63"/>
    <mergeCell ref="A64:Q64"/>
    <mergeCell ref="R64:AF65"/>
    <mergeCell ref="AG64:AO65"/>
    <mergeCell ref="AP64:AU65"/>
    <mergeCell ref="AV64:BC65"/>
    <mergeCell ref="BD64:BH65"/>
    <mergeCell ref="BI64:BP65"/>
    <mergeCell ref="BQ64:BV65"/>
    <mergeCell ref="BW64:CA65"/>
    <mergeCell ref="CB64:CH65"/>
    <mergeCell ref="CI64:CP65"/>
    <mergeCell ref="CQ64:CX65"/>
    <mergeCell ref="CY64:DE65"/>
    <mergeCell ref="DF64:DM65"/>
    <mergeCell ref="DN64:DU65"/>
    <mergeCell ref="DV64:EC65"/>
    <mergeCell ref="ED64:EK65"/>
    <mergeCell ref="A65:Q65"/>
    <mergeCell ref="A66:Q66"/>
    <mergeCell ref="R66:AF67"/>
    <mergeCell ref="AG66:AO67"/>
    <mergeCell ref="AP66:AU67"/>
    <mergeCell ref="AV66:BC67"/>
    <mergeCell ref="BD66:BH67"/>
    <mergeCell ref="BI66:BP67"/>
    <mergeCell ref="BQ66:BV67"/>
    <mergeCell ref="BW66:CA67"/>
    <mergeCell ref="CB66:CH67"/>
    <mergeCell ref="CI66:CP67"/>
    <mergeCell ref="CQ66:CX67"/>
    <mergeCell ref="CY66:DE67"/>
    <mergeCell ref="DF66:DM67"/>
    <mergeCell ref="DN66:DU67"/>
    <mergeCell ref="DV66:EC67"/>
    <mergeCell ref="ED66:EK67"/>
    <mergeCell ref="A67:Q67"/>
    <mergeCell ref="A68:Q68"/>
    <mergeCell ref="R68:AF68"/>
    <mergeCell ref="AG68:AO68"/>
    <mergeCell ref="AP68:AU68"/>
    <mergeCell ref="AV68:BC68"/>
    <mergeCell ref="BD68:BH68"/>
    <mergeCell ref="BI68:BP68"/>
    <mergeCell ref="BQ68:BV68"/>
    <mergeCell ref="BW68:CA68"/>
    <mergeCell ref="CB68:CH68"/>
    <mergeCell ref="CI68:CP68"/>
    <mergeCell ref="CQ68:CX68"/>
    <mergeCell ref="CY68:DE68"/>
    <mergeCell ref="DF68:DM68"/>
    <mergeCell ref="DN68:DU68"/>
    <mergeCell ref="DV68:EC68"/>
    <mergeCell ref="ED68:EK68"/>
    <mergeCell ref="A69:Q69"/>
    <mergeCell ref="R69:AF69"/>
    <mergeCell ref="AG69:AO69"/>
    <mergeCell ref="AP69:AU69"/>
    <mergeCell ref="BD69:BH69"/>
    <mergeCell ref="BI69:BP69"/>
    <mergeCell ref="BQ69:BV69"/>
    <mergeCell ref="BW69:CA69"/>
    <mergeCell ref="CB69:CH69"/>
    <mergeCell ref="CI69:CP69"/>
    <mergeCell ref="CQ69:CX69"/>
    <mergeCell ref="CY69:DE69"/>
    <mergeCell ref="DF69:DM69"/>
    <mergeCell ref="DN69:DU69"/>
    <mergeCell ref="DV69:EC69"/>
    <mergeCell ref="ED69:EK69"/>
  </mergeCells>
  <pageMargins left="0.59055118110236227" right="0.39370078740157483" top="0.78740157480314965" bottom="0.39370078740157483" header="0.27559055118110237" footer="0.27559055118110237"/>
  <pageSetup paperSize="8" scale="67" fitToHeight="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EW64"/>
  <sheetViews>
    <sheetView view="pageBreakPreview" zoomScale="98" zoomScaleSheetLayoutView="98" workbookViewId="0">
      <selection activeCell="BX18" sqref="BX18:CE18"/>
    </sheetView>
  </sheetViews>
  <sheetFormatPr defaultColWidth="1.42578125" defaultRowHeight="15.75" x14ac:dyDescent="0.25"/>
  <cols>
    <col min="1" max="18" width="1.42578125" style="117"/>
    <col min="19" max="19" width="8.5703125" style="117" customWidth="1"/>
    <col min="20" max="65" width="1.42578125" style="117"/>
    <col min="66" max="66" width="3" style="117" customWidth="1"/>
    <col min="67" max="74" width="1.42578125" style="117"/>
    <col min="75" max="75" width="3.140625" style="117" customWidth="1"/>
    <col min="76" max="82" width="1.42578125" style="117"/>
    <col min="83" max="83" width="6.7109375" style="117" customWidth="1"/>
    <col min="84" max="90" width="1.42578125" style="117"/>
    <col min="91" max="91" width="5.140625" style="117" customWidth="1"/>
    <col min="92" max="99" width="1.42578125" style="117"/>
    <col min="100" max="100" width="4.42578125" style="117" customWidth="1"/>
    <col min="101" max="107" width="1.42578125" style="117"/>
    <col min="108" max="108" width="7.85546875" style="117" customWidth="1"/>
    <col min="109" max="124" width="1.42578125" style="117"/>
    <col min="125" max="125" width="3.28515625" style="117" customWidth="1"/>
    <col min="126" max="150" width="1.42578125" style="117"/>
    <col min="151" max="151" width="13.5703125" style="117" bestFit="1" customWidth="1"/>
    <col min="152" max="152" width="8.140625" style="117" customWidth="1"/>
    <col min="153" max="153" width="13.5703125" style="117" bestFit="1" customWidth="1"/>
    <col min="154" max="16384" width="1.42578125" style="117"/>
  </cols>
  <sheetData>
    <row r="1" spans="1:153" s="247" customFormat="1" ht="12.75" x14ac:dyDescent="0.2">
      <c r="A1" s="674" t="s">
        <v>272</v>
      </c>
      <c r="B1" s="674"/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  <c r="N1" s="674"/>
      <c r="O1" s="674"/>
      <c r="P1" s="674"/>
      <c r="Q1" s="674"/>
      <c r="R1" s="674"/>
      <c r="S1" s="674"/>
      <c r="T1" s="670" t="s">
        <v>18</v>
      </c>
      <c r="U1" s="674"/>
      <c r="V1" s="674"/>
      <c r="W1" s="674"/>
      <c r="X1" s="675"/>
      <c r="Y1" s="672" t="s">
        <v>314</v>
      </c>
      <c r="Z1" s="673"/>
      <c r="AA1" s="673"/>
      <c r="AB1" s="673"/>
      <c r="AC1" s="673"/>
      <c r="AD1" s="673"/>
      <c r="AE1" s="673"/>
      <c r="AF1" s="673"/>
      <c r="AG1" s="673"/>
      <c r="AH1" s="673"/>
      <c r="AI1" s="673"/>
      <c r="AJ1" s="673"/>
      <c r="AK1" s="673"/>
      <c r="AL1" s="673"/>
      <c r="AM1" s="673"/>
      <c r="AN1" s="673"/>
      <c r="AO1" s="673"/>
      <c r="AP1" s="673"/>
      <c r="AQ1" s="673"/>
      <c r="AR1" s="673"/>
      <c r="AS1" s="673"/>
      <c r="AT1" s="673"/>
      <c r="AU1" s="673"/>
      <c r="AV1" s="673"/>
      <c r="AW1" s="673"/>
      <c r="AX1" s="673"/>
      <c r="AY1" s="673"/>
      <c r="AZ1" s="673"/>
      <c r="BA1" s="673"/>
      <c r="BB1" s="673"/>
      <c r="BC1" s="673"/>
      <c r="BD1" s="673"/>
      <c r="BE1" s="667"/>
      <c r="BF1" s="672" t="s">
        <v>315</v>
      </c>
      <c r="BG1" s="673"/>
      <c r="BH1" s="673"/>
      <c r="BI1" s="673"/>
      <c r="BJ1" s="673"/>
      <c r="BK1" s="673"/>
      <c r="BL1" s="673"/>
      <c r="BM1" s="673"/>
      <c r="BN1" s="673"/>
      <c r="BO1" s="673"/>
      <c r="BP1" s="673"/>
      <c r="BQ1" s="673"/>
      <c r="BR1" s="673"/>
      <c r="BS1" s="673"/>
      <c r="BT1" s="673"/>
      <c r="BU1" s="673"/>
      <c r="BV1" s="673"/>
      <c r="BW1" s="673"/>
      <c r="BX1" s="673"/>
      <c r="BY1" s="673"/>
      <c r="BZ1" s="673"/>
      <c r="CA1" s="673"/>
      <c r="CB1" s="673"/>
      <c r="CC1" s="673"/>
      <c r="CD1" s="673"/>
      <c r="CE1" s="673"/>
      <c r="CF1" s="673"/>
      <c r="CG1" s="673"/>
      <c r="CH1" s="673"/>
      <c r="CI1" s="673"/>
      <c r="CJ1" s="673"/>
      <c r="CK1" s="673"/>
      <c r="CL1" s="673"/>
      <c r="CM1" s="673"/>
      <c r="CN1" s="673"/>
      <c r="CO1" s="673"/>
      <c r="CP1" s="673"/>
      <c r="CQ1" s="673"/>
      <c r="CR1" s="673"/>
      <c r="CS1" s="673"/>
      <c r="CT1" s="673"/>
      <c r="CU1" s="673"/>
      <c r="CV1" s="673"/>
      <c r="CW1" s="673"/>
      <c r="CX1" s="673"/>
      <c r="CY1" s="673"/>
      <c r="CZ1" s="673"/>
      <c r="DA1" s="673"/>
      <c r="DB1" s="673"/>
      <c r="DC1" s="673"/>
      <c r="DD1" s="673"/>
      <c r="DE1" s="673"/>
      <c r="DF1" s="673"/>
      <c r="DG1" s="673"/>
      <c r="DH1" s="673"/>
      <c r="DI1" s="673"/>
      <c r="DJ1" s="673"/>
      <c r="DK1" s="673"/>
      <c r="DL1" s="673"/>
      <c r="DM1" s="673"/>
      <c r="DN1" s="673"/>
      <c r="DO1" s="673"/>
      <c r="DP1" s="673"/>
      <c r="DQ1" s="673"/>
      <c r="DR1" s="673"/>
      <c r="DS1" s="673"/>
      <c r="DT1" s="673"/>
      <c r="DU1" s="673"/>
      <c r="DV1" s="673"/>
      <c r="DW1" s="673"/>
      <c r="DX1" s="673"/>
      <c r="DY1" s="673"/>
      <c r="DZ1" s="673"/>
      <c r="EA1" s="673"/>
      <c r="EB1" s="673"/>
      <c r="EC1" s="673"/>
      <c r="ED1" s="673"/>
      <c r="EE1" s="673"/>
      <c r="EF1" s="673"/>
      <c r="EG1" s="673"/>
      <c r="EH1" s="673"/>
      <c r="EI1" s="673"/>
      <c r="EJ1" s="673"/>
      <c r="EK1" s="673"/>
    </row>
    <row r="2" spans="1:153" s="247" customFormat="1" ht="12.75" x14ac:dyDescent="0.2">
      <c r="A2" s="671"/>
      <c r="B2" s="671"/>
      <c r="C2" s="671"/>
      <c r="D2" s="671"/>
      <c r="E2" s="671"/>
      <c r="F2" s="671"/>
      <c r="G2" s="671"/>
      <c r="H2" s="671"/>
      <c r="I2" s="671"/>
      <c r="J2" s="671"/>
      <c r="K2" s="671"/>
      <c r="L2" s="671"/>
      <c r="M2" s="671"/>
      <c r="N2" s="671"/>
      <c r="O2" s="671"/>
      <c r="P2" s="671"/>
      <c r="Q2" s="671"/>
      <c r="R2" s="671"/>
      <c r="S2" s="671"/>
      <c r="T2" s="669" t="s">
        <v>21</v>
      </c>
      <c r="U2" s="665"/>
      <c r="V2" s="665"/>
      <c r="W2" s="665"/>
      <c r="X2" s="666"/>
      <c r="Y2" s="669" t="s">
        <v>28</v>
      </c>
      <c r="Z2" s="665"/>
      <c r="AA2" s="665"/>
      <c r="AB2" s="665"/>
      <c r="AC2" s="665"/>
      <c r="AD2" s="665"/>
      <c r="AE2" s="665"/>
      <c r="AF2" s="665"/>
      <c r="AG2" s="666"/>
      <c r="AH2" s="672" t="s">
        <v>67</v>
      </c>
      <c r="AI2" s="673"/>
      <c r="AJ2" s="673"/>
      <c r="AK2" s="673"/>
      <c r="AL2" s="673"/>
      <c r="AM2" s="673"/>
      <c r="AN2" s="673"/>
      <c r="AO2" s="673"/>
      <c r="AP2" s="673"/>
      <c r="AQ2" s="673"/>
      <c r="AR2" s="673"/>
      <c r="AS2" s="673"/>
      <c r="AT2" s="673"/>
      <c r="AU2" s="673"/>
      <c r="AV2" s="673"/>
      <c r="AW2" s="673"/>
      <c r="AX2" s="673"/>
      <c r="AY2" s="673"/>
      <c r="AZ2" s="673"/>
      <c r="BA2" s="673"/>
      <c r="BB2" s="673"/>
      <c r="BC2" s="673"/>
      <c r="BD2" s="673"/>
      <c r="BE2" s="667"/>
      <c r="BF2" s="669" t="s">
        <v>28</v>
      </c>
      <c r="BG2" s="665"/>
      <c r="BH2" s="665"/>
      <c r="BI2" s="665"/>
      <c r="BJ2" s="665"/>
      <c r="BK2" s="665"/>
      <c r="BL2" s="665"/>
      <c r="BM2" s="665"/>
      <c r="BN2" s="666"/>
      <c r="BO2" s="672" t="s">
        <v>67</v>
      </c>
      <c r="BP2" s="673"/>
      <c r="BQ2" s="673"/>
      <c r="BR2" s="673"/>
      <c r="BS2" s="673"/>
      <c r="BT2" s="673"/>
      <c r="BU2" s="673"/>
      <c r="BV2" s="673"/>
      <c r="BW2" s="673"/>
      <c r="BX2" s="673"/>
      <c r="BY2" s="673"/>
      <c r="BZ2" s="673"/>
      <c r="CA2" s="673"/>
      <c r="CB2" s="673"/>
      <c r="CC2" s="673"/>
      <c r="CD2" s="673"/>
      <c r="CE2" s="673"/>
      <c r="CF2" s="673"/>
      <c r="CG2" s="673"/>
      <c r="CH2" s="673"/>
      <c r="CI2" s="673"/>
      <c r="CJ2" s="673"/>
      <c r="CK2" s="673"/>
      <c r="CL2" s="673"/>
      <c r="CM2" s="673"/>
      <c r="CN2" s="673"/>
      <c r="CO2" s="673"/>
      <c r="CP2" s="673"/>
      <c r="CQ2" s="673"/>
      <c r="CR2" s="673"/>
      <c r="CS2" s="673"/>
      <c r="CT2" s="673"/>
      <c r="CU2" s="673"/>
      <c r="CV2" s="673"/>
      <c r="CW2" s="673"/>
      <c r="CX2" s="673"/>
      <c r="CY2" s="673"/>
      <c r="CZ2" s="673"/>
      <c r="DA2" s="673"/>
      <c r="DB2" s="673"/>
      <c r="DC2" s="673"/>
      <c r="DD2" s="673"/>
      <c r="DE2" s="673"/>
      <c r="DF2" s="673"/>
      <c r="DG2" s="673"/>
      <c r="DH2" s="673"/>
      <c r="DI2" s="673"/>
      <c r="DJ2" s="673"/>
      <c r="DK2" s="673"/>
      <c r="DL2" s="673"/>
      <c r="DM2" s="673"/>
      <c r="DN2" s="673"/>
      <c r="DO2" s="673"/>
      <c r="DP2" s="673"/>
      <c r="DQ2" s="673"/>
      <c r="DR2" s="673"/>
      <c r="DS2" s="673"/>
      <c r="DT2" s="673"/>
      <c r="DU2" s="673"/>
      <c r="DV2" s="673"/>
      <c r="DW2" s="673"/>
      <c r="DX2" s="673"/>
      <c r="DY2" s="673"/>
      <c r="DZ2" s="673"/>
      <c r="EA2" s="673"/>
      <c r="EB2" s="673"/>
      <c r="EC2" s="673"/>
      <c r="ED2" s="673"/>
      <c r="EE2" s="673"/>
      <c r="EF2" s="673"/>
      <c r="EG2" s="673"/>
      <c r="EH2" s="673"/>
      <c r="EI2" s="673"/>
      <c r="EJ2" s="673"/>
      <c r="EK2" s="673"/>
    </row>
    <row r="3" spans="1:153" s="247" customFormat="1" ht="12.75" x14ac:dyDescent="0.2">
      <c r="A3" s="671"/>
      <c r="B3" s="671"/>
      <c r="C3" s="671"/>
      <c r="D3" s="671"/>
      <c r="E3" s="671"/>
      <c r="F3" s="671"/>
      <c r="G3" s="671"/>
      <c r="H3" s="671"/>
      <c r="I3" s="671"/>
      <c r="J3" s="671"/>
      <c r="K3" s="671"/>
      <c r="L3" s="671"/>
      <c r="M3" s="671"/>
      <c r="N3" s="671"/>
      <c r="O3" s="671"/>
      <c r="P3" s="671"/>
      <c r="Q3" s="671"/>
      <c r="R3" s="671"/>
      <c r="S3" s="671"/>
      <c r="T3" s="669"/>
      <c r="U3" s="665"/>
      <c r="V3" s="665"/>
      <c r="W3" s="665"/>
      <c r="X3" s="666"/>
      <c r="Y3" s="669"/>
      <c r="Z3" s="665"/>
      <c r="AA3" s="665"/>
      <c r="AB3" s="665"/>
      <c r="AC3" s="665"/>
      <c r="AD3" s="665"/>
      <c r="AE3" s="665"/>
      <c r="AF3" s="665"/>
      <c r="AG3" s="666"/>
      <c r="AH3" s="669" t="s">
        <v>321</v>
      </c>
      <c r="AI3" s="665"/>
      <c r="AJ3" s="665"/>
      <c r="AK3" s="665"/>
      <c r="AL3" s="665"/>
      <c r="AM3" s="665"/>
      <c r="AN3" s="665"/>
      <c r="AO3" s="666"/>
      <c r="AP3" s="670" t="s">
        <v>319</v>
      </c>
      <c r="AQ3" s="674"/>
      <c r="AR3" s="674"/>
      <c r="AS3" s="674"/>
      <c r="AT3" s="674"/>
      <c r="AU3" s="674"/>
      <c r="AV3" s="674"/>
      <c r="AW3" s="674"/>
      <c r="AX3" s="674"/>
      <c r="AY3" s="674"/>
      <c r="AZ3" s="674"/>
      <c r="BA3" s="674"/>
      <c r="BB3" s="674"/>
      <c r="BC3" s="674"/>
      <c r="BD3" s="674"/>
      <c r="BE3" s="675"/>
      <c r="BF3" s="669"/>
      <c r="BG3" s="665"/>
      <c r="BH3" s="665"/>
      <c r="BI3" s="665"/>
      <c r="BJ3" s="665"/>
      <c r="BK3" s="665"/>
      <c r="BL3" s="665"/>
      <c r="BM3" s="665"/>
      <c r="BN3" s="666"/>
      <c r="BO3" s="670" t="s">
        <v>316</v>
      </c>
      <c r="BP3" s="674"/>
      <c r="BQ3" s="674"/>
      <c r="BR3" s="674"/>
      <c r="BS3" s="674"/>
      <c r="BT3" s="674"/>
      <c r="BU3" s="674"/>
      <c r="BV3" s="674"/>
      <c r="BW3" s="674"/>
      <c r="BX3" s="674"/>
      <c r="BY3" s="674"/>
      <c r="BZ3" s="674"/>
      <c r="CA3" s="674"/>
      <c r="CB3" s="674"/>
      <c r="CC3" s="674"/>
      <c r="CD3" s="674"/>
      <c r="CE3" s="674"/>
      <c r="CF3" s="674"/>
      <c r="CG3" s="674"/>
      <c r="CH3" s="674"/>
      <c r="CI3" s="674"/>
      <c r="CJ3" s="674"/>
      <c r="CK3" s="674"/>
      <c r="CL3" s="674"/>
      <c r="CM3" s="675"/>
      <c r="CN3" s="670" t="s">
        <v>317</v>
      </c>
      <c r="CO3" s="674"/>
      <c r="CP3" s="674"/>
      <c r="CQ3" s="674"/>
      <c r="CR3" s="674"/>
      <c r="CS3" s="674"/>
      <c r="CT3" s="674"/>
      <c r="CU3" s="674"/>
      <c r="CV3" s="674"/>
      <c r="CW3" s="674"/>
      <c r="CX3" s="674"/>
      <c r="CY3" s="674"/>
      <c r="CZ3" s="674"/>
      <c r="DA3" s="674"/>
      <c r="DB3" s="674"/>
      <c r="DC3" s="674"/>
      <c r="DD3" s="674"/>
      <c r="DE3" s="674"/>
      <c r="DF3" s="674"/>
      <c r="DG3" s="674"/>
      <c r="DH3" s="674"/>
      <c r="DI3" s="674"/>
      <c r="DJ3" s="674"/>
      <c r="DK3" s="674"/>
      <c r="DL3" s="675"/>
      <c r="DM3" s="670" t="s">
        <v>318</v>
      </c>
      <c r="DN3" s="674"/>
      <c r="DO3" s="674"/>
      <c r="DP3" s="674"/>
      <c r="DQ3" s="674"/>
      <c r="DR3" s="674"/>
      <c r="DS3" s="674"/>
      <c r="DT3" s="674"/>
      <c r="DU3" s="674"/>
      <c r="DV3" s="674"/>
      <c r="DW3" s="674"/>
      <c r="DX3" s="674"/>
      <c r="DY3" s="674"/>
      <c r="DZ3" s="674"/>
      <c r="EA3" s="674"/>
      <c r="EB3" s="674"/>
      <c r="EC3" s="674"/>
      <c r="ED3" s="674"/>
      <c r="EE3" s="674"/>
      <c r="EF3" s="674"/>
      <c r="EG3" s="674"/>
      <c r="EH3" s="674"/>
      <c r="EI3" s="674"/>
      <c r="EJ3" s="674"/>
      <c r="EK3" s="674"/>
    </row>
    <row r="4" spans="1:153" s="247" customFormat="1" ht="12.75" x14ac:dyDescent="0.2">
      <c r="A4" s="671"/>
      <c r="B4" s="671"/>
      <c r="C4" s="671"/>
      <c r="D4" s="671"/>
      <c r="E4" s="671"/>
      <c r="F4" s="671"/>
      <c r="G4" s="671"/>
      <c r="H4" s="671"/>
      <c r="I4" s="671"/>
      <c r="J4" s="671"/>
      <c r="K4" s="671"/>
      <c r="L4" s="671"/>
      <c r="M4" s="671"/>
      <c r="N4" s="671"/>
      <c r="O4" s="671"/>
      <c r="P4" s="671"/>
      <c r="Q4" s="671"/>
      <c r="R4" s="671"/>
      <c r="S4" s="671"/>
      <c r="T4" s="669"/>
      <c r="U4" s="665"/>
      <c r="V4" s="665"/>
      <c r="W4" s="665"/>
      <c r="X4" s="666"/>
      <c r="Y4" s="669"/>
      <c r="Z4" s="665"/>
      <c r="AA4" s="665"/>
      <c r="AB4" s="665"/>
      <c r="AC4" s="665"/>
      <c r="AD4" s="665"/>
      <c r="AE4" s="665"/>
      <c r="AF4" s="665"/>
      <c r="AG4" s="666"/>
      <c r="AH4" s="669" t="s">
        <v>322</v>
      </c>
      <c r="AI4" s="665"/>
      <c r="AJ4" s="665"/>
      <c r="AK4" s="665"/>
      <c r="AL4" s="665"/>
      <c r="AM4" s="665"/>
      <c r="AN4" s="665"/>
      <c r="AO4" s="666"/>
      <c r="AP4" s="662" t="s">
        <v>320</v>
      </c>
      <c r="AQ4" s="663"/>
      <c r="AR4" s="663"/>
      <c r="AS4" s="663"/>
      <c r="AT4" s="663"/>
      <c r="AU4" s="663"/>
      <c r="AV4" s="663"/>
      <c r="AW4" s="663"/>
      <c r="AX4" s="663"/>
      <c r="AY4" s="663"/>
      <c r="AZ4" s="663"/>
      <c r="BA4" s="663"/>
      <c r="BB4" s="663"/>
      <c r="BC4" s="663"/>
      <c r="BD4" s="663"/>
      <c r="BE4" s="664"/>
      <c r="BF4" s="669"/>
      <c r="BG4" s="665"/>
      <c r="BH4" s="665"/>
      <c r="BI4" s="665"/>
      <c r="BJ4" s="665"/>
      <c r="BK4" s="665"/>
      <c r="BL4" s="665"/>
      <c r="BM4" s="665"/>
      <c r="BN4" s="666"/>
      <c r="BO4" s="662"/>
      <c r="BP4" s="663"/>
      <c r="BQ4" s="663"/>
      <c r="BR4" s="663"/>
      <c r="BS4" s="663"/>
      <c r="BT4" s="663"/>
      <c r="BU4" s="663"/>
      <c r="BV4" s="663"/>
      <c r="BW4" s="663"/>
      <c r="BX4" s="663"/>
      <c r="BY4" s="663"/>
      <c r="BZ4" s="663"/>
      <c r="CA4" s="663"/>
      <c r="CB4" s="663"/>
      <c r="CC4" s="663"/>
      <c r="CD4" s="663"/>
      <c r="CE4" s="663"/>
      <c r="CF4" s="663"/>
      <c r="CG4" s="663"/>
      <c r="CH4" s="663"/>
      <c r="CI4" s="663"/>
      <c r="CJ4" s="663"/>
      <c r="CK4" s="663"/>
      <c r="CL4" s="663"/>
      <c r="CM4" s="664"/>
      <c r="CN4" s="662"/>
      <c r="CO4" s="663"/>
      <c r="CP4" s="663"/>
      <c r="CQ4" s="663"/>
      <c r="CR4" s="663"/>
      <c r="CS4" s="663"/>
      <c r="CT4" s="663"/>
      <c r="CU4" s="663"/>
      <c r="CV4" s="663"/>
      <c r="CW4" s="663"/>
      <c r="CX4" s="663"/>
      <c r="CY4" s="663"/>
      <c r="CZ4" s="663"/>
      <c r="DA4" s="663"/>
      <c r="DB4" s="663"/>
      <c r="DC4" s="663"/>
      <c r="DD4" s="663"/>
      <c r="DE4" s="663"/>
      <c r="DF4" s="663"/>
      <c r="DG4" s="663"/>
      <c r="DH4" s="663"/>
      <c r="DI4" s="663"/>
      <c r="DJ4" s="663"/>
      <c r="DK4" s="663"/>
      <c r="DL4" s="664"/>
      <c r="DM4" s="662"/>
      <c r="DN4" s="663"/>
      <c r="DO4" s="663"/>
      <c r="DP4" s="663"/>
      <c r="DQ4" s="663"/>
      <c r="DR4" s="663"/>
      <c r="DS4" s="663"/>
      <c r="DT4" s="663"/>
      <c r="DU4" s="663"/>
      <c r="DV4" s="663"/>
      <c r="DW4" s="663"/>
      <c r="DX4" s="663"/>
      <c r="DY4" s="663"/>
      <c r="DZ4" s="663"/>
      <c r="EA4" s="663"/>
      <c r="EB4" s="663"/>
      <c r="EC4" s="663"/>
      <c r="ED4" s="663"/>
      <c r="EE4" s="663"/>
      <c r="EF4" s="663"/>
      <c r="EG4" s="663"/>
      <c r="EH4" s="663"/>
      <c r="EI4" s="663"/>
      <c r="EJ4" s="663"/>
      <c r="EK4" s="663"/>
    </row>
    <row r="5" spans="1:153" s="247" customFormat="1" ht="12.75" x14ac:dyDescent="0.2">
      <c r="A5" s="671"/>
      <c r="B5" s="671"/>
      <c r="C5" s="671"/>
      <c r="D5" s="671"/>
      <c r="E5" s="671"/>
      <c r="F5" s="671"/>
      <c r="G5" s="671"/>
      <c r="H5" s="671"/>
      <c r="I5" s="671"/>
      <c r="J5" s="671"/>
      <c r="K5" s="671"/>
      <c r="L5" s="671"/>
      <c r="M5" s="671"/>
      <c r="N5" s="671"/>
      <c r="O5" s="671"/>
      <c r="P5" s="671"/>
      <c r="Q5" s="671"/>
      <c r="R5" s="671"/>
      <c r="S5" s="671"/>
      <c r="T5" s="669"/>
      <c r="U5" s="665"/>
      <c r="V5" s="665"/>
      <c r="W5" s="665"/>
      <c r="X5" s="666"/>
      <c r="Y5" s="669"/>
      <c r="Z5" s="665"/>
      <c r="AA5" s="665"/>
      <c r="AB5" s="665"/>
      <c r="AC5" s="665"/>
      <c r="AD5" s="665"/>
      <c r="AE5" s="665"/>
      <c r="AF5" s="665"/>
      <c r="AG5" s="666"/>
      <c r="AH5" s="669" t="s">
        <v>323</v>
      </c>
      <c r="AI5" s="665"/>
      <c r="AJ5" s="665"/>
      <c r="AK5" s="665"/>
      <c r="AL5" s="665"/>
      <c r="AM5" s="665"/>
      <c r="AN5" s="665"/>
      <c r="AO5" s="666"/>
      <c r="AP5" s="669" t="s">
        <v>326</v>
      </c>
      <c r="AQ5" s="665"/>
      <c r="AR5" s="665"/>
      <c r="AS5" s="665"/>
      <c r="AT5" s="665"/>
      <c r="AU5" s="665"/>
      <c r="AV5" s="665"/>
      <c r="AW5" s="666"/>
      <c r="AX5" s="669" t="s">
        <v>327</v>
      </c>
      <c r="AY5" s="665"/>
      <c r="AZ5" s="665"/>
      <c r="BA5" s="665"/>
      <c r="BB5" s="665"/>
      <c r="BC5" s="665"/>
      <c r="BD5" s="665"/>
      <c r="BE5" s="666"/>
      <c r="BF5" s="669"/>
      <c r="BG5" s="665"/>
      <c r="BH5" s="665"/>
      <c r="BI5" s="665"/>
      <c r="BJ5" s="665"/>
      <c r="BK5" s="665"/>
      <c r="BL5" s="665"/>
      <c r="BM5" s="665"/>
      <c r="BN5" s="666"/>
      <c r="BO5" s="665" t="s">
        <v>28</v>
      </c>
      <c r="BP5" s="665"/>
      <c r="BQ5" s="665"/>
      <c r="BR5" s="665"/>
      <c r="BS5" s="665"/>
      <c r="BT5" s="665"/>
      <c r="BU5" s="665"/>
      <c r="BV5" s="665"/>
      <c r="BW5" s="666"/>
      <c r="BX5" s="672" t="s">
        <v>67</v>
      </c>
      <c r="BY5" s="673"/>
      <c r="BZ5" s="673"/>
      <c r="CA5" s="673"/>
      <c r="CB5" s="673"/>
      <c r="CC5" s="673"/>
      <c r="CD5" s="673"/>
      <c r="CE5" s="673"/>
      <c r="CF5" s="673"/>
      <c r="CG5" s="673"/>
      <c r="CH5" s="673"/>
      <c r="CI5" s="673"/>
      <c r="CJ5" s="673"/>
      <c r="CK5" s="673"/>
      <c r="CL5" s="673"/>
      <c r="CM5" s="667"/>
      <c r="CN5" s="665" t="s">
        <v>28</v>
      </c>
      <c r="CO5" s="665"/>
      <c r="CP5" s="665"/>
      <c r="CQ5" s="665"/>
      <c r="CR5" s="665"/>
      <c r="CS5" s="665"/>
      <c r="CT5" s="665"/>
      <c r="CU5" s="665"/>
      <c r="CV5" s="666"/>
      <c r="CW5" s="672" t="s">
        <v>67</v>
      </c>
      <c r="CX5" s="673"/>
      <c r="CY5" s="673"/>
      <c r="CZ5" s="673"/>
      <c r="DA5" s="673"/>
      <c r="DB5" s="673"/>
      <c r="DC5" s="673"/>
      <c r="DD5" s="673"/>
      <c r="DE5" s="673"/>
      <c r="DF5" s="673"/>
      <c r="DG5" s="673"/>
      <c r="DH5" s="673"/>
      <c r="DI5" s="673"/>
      <c r="DJ5" s="673"/>
      <c r="DK5" s="673"/>
      <c r="DL5" s="667"/>
      <c r="DM5" s="665" t="s">
        <v>28</v>
      </c>
      <c r="DN5" s="665"/>
      <c r="DO5" s="665"/>
      <c r="DP5" s="665"/>
      <c r="DQ5" s="665"/>
      <c r="DR5" s="665"/>
      <c r="DS5" s="665"/>
      <c r="DT5" s="665"/>
      <c r="DU5" s="666"/>
      <c r="DV5" s="672" t="s">
        <v>67</v>
      </c>
      <c r="DW5" s="673"/>
      <c r="DX5" s="673"/>
      <c r="DY5" s="673"/>
      <c r="DZ5" s="673"/>
      <c r="EA5" s="673"/>
      <c r="EB5" s="673"/>
      <c r="EC5" s="673"/>
      <c r="ED5" s="673"/>
      <c r="EE5" s="673"/>
      <c r="EF5" s="673"/>
      <c r="EG5" s="673"/>
      <c r="EH5" s="673"/>
      <c r="EI5" s="673"/>
      <c r="EJ5" s="673"/>
      <c r="EK5" s="673"/>
    </row>
    <row r="6" spans="1:153" s="247" customFormat="1" ht="12.75" x14ac:dyDescent="0.2">
      <c r="A6" s="671"/>
      <c r="B6" s="671"/>
      <c r="C6" s="671"/>
      <c r="D6" s="671"/>
      <c r="E6" s="671"/>
      <c r="F6" s="671"/>
      <c r="G6" s="671"/>
      <c r="H6" s="671"/>
      <c r="I6" s="671"/>
      <c r="J6" s="671"/>
      <c r="K6" s="671"/>
      <c r="L6" s="671"/>
      <c r="M6" s="671"/>
      <c r="N6" s="671"/>
      <c r="O6" s="671"/>
      <c r="P6" s="671"/>
      <c r="Q6" s="671"/>
      <c r="R6" s="671"/>
      <c r="S6" s="671"/>
      <c r="T6" s="669"/>
      <c r="U6" s="665"/>
      <c r="V6" s="665"/>
      <c r="W6" s="665"/>
      <c r="X6" s="666"/>
      <c r="Y6" s="669"/>
      <c r="Z6" s="665"/>
      <c r="AA6" s="665"/>
      <c r="AB6" s="665"/>
      <c r="AC6" s="665"/>
      <c r="AD6" s="665"/>
      <c r="AE6" s="665"/>
      <c r="AF6" s="665"/>
      <c r="AG6" s="666"/>
      <c r="AH6" s="669" t="s">
        <v>324</v>
      </c>
      <c r="AI6" s="665"/>
      <c r="AJ6" s="665"/>
      <c r="AK6" s="665"/>
      <c r="AL6" s="665"/>
      <c r="AM6" s="665"/>
      <c r="AN6" s="665"/>
      <c r="AO6" s="666"/>
      <c r="AP6" s="669" t="s">
        <v>323</v>
      </c>
      <c r="AQ6" s="665"/>
      <c r="AR6" s="665"/>
      <c r="AS6" s="665"/>
      <c r="AT6" s="665"/>
      <c r="AU6" s="665"/>
      <c r="AV6" s="665"/>
      <c r="AW6" s="666"/>
      <c r="AX6" s="669" t="s">
        <v>328</v>
      </c>
      <c r="AY6" s="665"/>
      <c r="AZ6" s="665"/>
      <c r="BA6" s="665"/>
      <c r="BB6" s="665"/>
      <c r="BC6" s="665"/>
      <c r="BD6" s="665"/>
      <c r="BE6" s="666"/>
      <c r="BF6" s="669"/>
      <c r="BG6" s="665"/>
      <c r="BH6" s="665"/>
      <c r="BI6" s="665"/>
      <c r="BJ6" s="665"/>
      <c r="BK6" s="665"/>
      <c r="BL6" s="665"/>
      <c r="BM6" s="665"/>
      <c r="BN6" s="666"/>
      <c r="BO6" s="665"/>
      <c r="BP6" s="665"/>
      <c r="BQ6" s="665"/>
      <c r="BR6" s="665"/>
      <c r="BS6" s="665"/>
      <c r="BT6" s="665"/>
      <c r="BU6" s="665"/>
      <c r="BV6" s="665"/>
      <c r="BW6" s="666"/>
      <c r="BX6" s="669" t="s">
        <v>332</v>
      </c>
      <c r="BY6" s="665"/>
      <c r="BZ6" s="665"/>
      <c r="CA6" s="665"/>
      <c r="CB6" s="665"/>
      <c r="CC6" s="665"/>
      <c r="CD6" s="665"/>
      <c r="CE6" s="666"/>
      <c r="CF6" s="670" t="s">
        <v>329</v>
      </c>
      <c r="CG6" s="674"/>
      <c r="CH6" s="674"/>
      <c r="CI6" s="674"/>
      <c r="CJ6" s="674"/>
      <c r="CK6" s="674"/>
      <c r="CL6" s="674"/>
      <c r="CM6" s="675"/>
      <c r="CN6" s="665"/>
      <c r="CO6" s="665"/>
      <c r="CP6" s="665"/>
      <c r="CQ6" s="665"/>
      <c r="CR6" s="665"/>
      <c r="CS6" s="665"/>
      <c r="CT6" s="665"/>
      <c r="CU6" s="665"/>
      <c r="CV6" s="666"/>
      <c r="CW6" s="669" t="s">
        <v>332</v>
      </c>
      <c r="CX6" s="665"/>
      <c r="CY6" s="665"/>
      <c r="CZ6" s="665"/>
      <c r="DA6" s="665"/>
      <c r="DB6" s="665"/>
      <c r="DC6" s="665"/>
      <c r="DD6" s="666"/>
      <c r="DE6" s="670" t="s">
        <v>329</v>
      </c>
      <c r="DF6" s="674"/>
      <c r="DG6" s="674"/>
      <c r="DH6" s="674"/>
      <c r="DI6" s="674"/>
      <c r="DJ6" s="674"/>
      <c r="DK6" s="674"/>
      <c r="DL6" s="675"/>
      <c r="DM6" s="665"/>
      <c r="DN6" s="665"/>
      <c r="DO6" s="665"/>
      <c r="DP6" s="665"/>
      <c r="DQ6" s="665"/>
      <c r="DR6" s="665"/>
      <c r="DS6" s="665"/>
      <c r="DT6" s="665"/>
      <c r="DU6" s="666"/>
      <c r="DV6" s="669" t="s">
        <v>332</v>
      </c>
      <c r="DW6" s="665"/>
      <c r="DX6" s="665"/>
      <c r="DY6" s="665"/>
      <c r="DZ6" s="665"/>
      <c r="EA6" s="665"/>
      <c r="EB6" s="665"/>
      <c r="EC6" s="666"/>
      <c r="ED6" s="669" t="s">
        <v>329</v>
      </c>
      <c r="EE6" s="671"/>
      <c r="EF6" s="671"/>
      <c r="EG6" s="671"/>
      <c r="EH6" s="671"/>
      <c r="EI6" s="671"/>
      <c r="EJ6" s="671"/>
      <c r="EK6" s="671"/>
    </row>
    <row r="7" spans="1:153" s="247" customFormat="1" ht="12.75" x14ac:dyDescent="0.2">
      <c r="A7" s="671"/>
      <c r="B7" s="671"/>
      <c r="C7" s="671"/>
      <c r="D7" s="671"/>
      <c r="E7" s="671"/>
      <c r="F7" s="671"/>
      <c r="G7" s="671"/>
      <c r="H7" s="671"/>
      <c r="I7" s="671"/>
      <c r="J7" s="671"/>
      <c r="K7" s="671"/>
      <c r="L7" s="671"/>
      <c r="M7" s="671"/>
      <c r="N7" s="671"/>
      <c r="O7" s="671"/>
      <c r="P7" s="671"/>
      <c r="Q7" s="671"/>
      <c r="R7" s="671"/>
      <c r="S7" s="671"/>
      <c r="T7" s="669"/>
      <c r="U7" s="665"/>
      <c r="V7" s="665"/>
      <c r="W7" s="665"/>
      <c r="X7" s="666"/>
      <c r="Y7" s="669"/>
      <c r="Z7" s="665"/>
      <c r="AA7" s="665"/>
      <c r="AB7" s="665"/>
      <c r="AC7" s="665"/>
      <c r="AD7" s="665"/>
      <c r="AE7" s="665"/>
      <c r="AF7" s="665"/>
      <c r="AG7" s="666"/>
      <c r="AH7" s="669" t="s">
        <v>325</v>
      </c>
      <c r="AI7" s="665"/>
      <c r="AJ7" s="665"/>
      <c r="AK7" s="665"/>
      <c r="AL7" s="665"/>
      <c r="AM7" s="665"/>
      <c r="AN7" s="665"/>
      <c r="AO7" s="666"/>
      <c r="AP7" s="669"/>
      <c r="AQ7" s="665"/>
      <c r="AR7" s="665"/>
      <c r="AS7" s="665"/>
      <c r="AT7" s="665"/>
      <c r="AU7" s="665"/>
      <c r="AV7" s="665"/>
      <c r="AW7" s="666"/>
      <c r="AX7" s="669"/>
      <c r="AY7" s="665"/>
      <c r="AZ7" s="665"/>
      <c r="BA7" s="665"/>
      <c r="BB7" s="665"/>
      <c r="BC7" s="665"/>
      <c r="BD7" s="665"/>
      <c r="BE7" s="666"/>
      <c r="BF7" s="669"/>
      <c r="BG7" s="665"/>
      <c r="BH7" s="665"/>
      <c r="BI7" s="665"/>
      <c r="BJ7" s="665"/>
      <c r="BK7" s="665"/>
      <c r="BL7" s="665"/>
      <c r="BM7" s="665"/>
      <c r="BN7" s="666"/>
      <c r="BO7" s="665"/>
      <c r="BP7" s="665"/>
      <c r="BQ7" s="665"/>
      <c r="BR7" s="665"/>
      <c r="BS7" s="665"/>
      <c r="BT7" s="665"/>
      <c r="BU7" s="665"/>
      <c r="BV7" s="665"/>
      <c r="BW7" s="666"/>
      <c r="BX7" s="665" t="s">
        <v>333</v>
      </c>
      <c r="BY7" s="665"/>
      <c r="BZ7" s="665"/>
      <c r="CA7" s="665"/>
      <c r="CB7" s="665"/>
      <c r="CC7" s="665"/>
      <c r="CD7" s="665"/>
      <c r="CE7" s="666"/>
      <c r="CF7" s="669" t="s">
        <v>330</v>
      </c>
      <c r="CG7" s="665"/>
      <c r="CH7" s="665"/>
      <c r="CI7" s="665"/>
      <c r="CJ7" s="665"/>
      <c r="CK7" s="665"/>
      <c r="CL7" s="665"/>
      <c r="CM7" s="666"/>
      <c r="CN7" s="665"/>
      <c r="CO7" s="665"/>
      <c r="CP7" s="665"/>
      <c r="CQ7" s="665"/>
      <c r="CR7" s="665"/>
      <c r="CS7" s="665"/>
      <c r="CT7" s="665"/>
      <c r="CU7" s="665"/>
      <c r="CV7" s="666"/>
      <c r="CW7" s="665" t="s">
        <v>333</v>
      </c>
      <c r="CX7" s="665"/>
      <c r="CY7" s="665"/>
      <c r="CZ7" s="665"/>
      <c r="DA7" s="665"/>
      <c r="DB7" s="665"/>
      <c r="DC7" s="665"/>
      <c r="DD7" s="666"/>
      <c r="DE7" s="669" t="s">
        <v>330</v>
      </c>
      <c r="DF7" s="665"/>
      <c r="DG7" s="665"/>
      <c r="DH7" s="665"/>
      <c r="DI7" s="665"/>
      <c r="DJ7" s="665"/>
      <c r="DK7" s="665"/>
      <c r="DL7" s="666"/>
      <c r="DM7" s="665"/>
      <c r="DN7" s="665"/>
      <c r="DO7" s="665"/>
      <c r="DP7" s="665"/>
      <c r="DQ7" s="665"/>
      <c r="DR7" s="665"/>
      <c r="DS7" s="665"/>
      <c r="DT7" s="665"/>
      <c r="DU7" s="666"/>
      <c r="DV7" s="665" t="s">
        <v>333</v>
      </c>
      <c r="DW7" s="665"/>
      <c r="DX7" s="665"/>
      <c r="DY7" s="665"/>
      <c r="DZ7" s="665"/>
      <c r="EA7" s="665"/>
      <c r="EB7" s="665"/>
      <c r="EC7" s="666"/>
      <c r="ED7" s="671" t="s">
        <v>330</v>
      </c>
      <c r="EE7" s="671"/>
      <c r="EF7" s="671"/>
      <c r="EG7" s="671"/>
      <c r="EH7" s="671"/>
      <c r="EI7" s="671"/>
      <c r="EJ7" s="671"/>
      <c r="EK7" s="671"/>
    </row>
    <row r="8" spans="1:153" s="247" customFormat="1" ht="12.75" x14ac:dyDescent="0.2">
      <c r="A8" s="671"/>
      <c r="B8" s="671"/>
      <c r="C8" s="671"/>
      <c r="D8" s="671"/>
      <c r="E8" s="671"/>
      <c r="F8" s="671"/>
      <c r="G8" s="671"/>
      <c r="H8" s="671"/>
      <c r="I8" s="671"/>
      <c r="J8" s="671"/>
      <c r="K8" s="671"/>
      <c r="L8" s="671"/>
      <c r="M8" s="671"/>
      <c r="N8" s="671"/>
      <c r="O8" s="671"/>
      <c r="P8" s="671"/>
      <c r="Q8" s="671"/>
      <c r="R8" s="671"/>
      <c r="S8" s="671"/>
      <c r="T8" s="669"/>
      <c r="U8" s="665"/>
      <c r="V8" s="665"/>
      <c r="W8" s="665"/>
      <c r="X8" s="666"/>
      <c r="Y8" s="669"/>
      <c r="Z8" s="665"/>
      <c r="AA8" s="665"/>
      <c r="AB8" s="665"/>
      <c r="AC8" s="665"/>
      <c r="AD8" s="665"/>
      <c r="AE8" s="665"/>
      <c r="AF8" s="665"/>
      <c r="AG8" s="666"/>
      <c r="AH8" s="669"/>
      <c r="AI8" s="665"/>
      <c r="AJ8" s="665"/>
      <c r="AK8" s="665"/>
      <c r="AL8" s="665"/>
      <c r="AM8" s="665"/>
      <c r="AN8" s="665"/>
      <c r="AO8" s="666"/>
      <c r="AP8" s="669"/>
      <c r="AQ8" s="665"/>
      <c r="AR8" s="665"/>
      <c r="AS8" s="665"/>
      <c r="AT8" s="665"/>
      <c r="AU8" s="665"/>
      <c r="AV8" s="665"/>
      <c r="AW8" s="666"/>
      <c r="AX8" s="669"/>
      <c r="AY8" s="665"/>
      <c r="AZ8" s="665"/>
      <c r="BA8" s="665"/>
      <c r="BB8" s="665"/>
      <c r="BC8" s="665"/>
      <c r="BD8" s="665"/>
      <c r="BE8" s="666"/>
      <c r="BF8" s="669"/>
      <c r="BG8" s="665"/>
      <c r="BH8" s="665"/>
      <c r="BI8" s="665"/>
      <c r="BJ8" s="665"/>
      <c r="BK8" s="665"/>
      <c r="BL8" s="665"/>
      <c r="BM8" s="665"/>
      <c r="BN8" s="666"/>
      <c r="BO8" s="665"/>
      <c r="BP8" s="665"/>
      <c r="BQ8" s="665"/>
      <c r="BR8" s="665"/>
      <c r="BS8" s="665"/>
      <c r="BT8" s="665"/>
      <c r="BU8" s="665"/>
      <c r="BV8" s="665"/>
      <c r="BW8" s="666"/>
      <c r="BX8" s="665" t="s">
        <v>334</v>
      </c>
      <c r="BY8" s="665"/>
      <c r="BZ8" s="665"/>
      <c r="CA8" s="665"/>
      <c r="CB8" s="665"/>
      <c r="CC8" s="665"/>
      <c r="CD8" s="665"/>
      <c r="CE8" s="666"/>
      <c r="CF8" s="669" t="s">
        <v>331</v>
      </c>
      <c r="CG8" s="665"/>
      <c r="CH8" s="665"/>
      <c r="CI8" s="665"/>
      <c r="CJ8" s="665"/>
      <c r="CK8" s="665"/>
      <c r="CL8" s="665"/>
      <c r="CM8" s="666"/>
      <c r="CN8" s="665"/>
      <c r="CO8" s="665"/>
      <c r="CP8" s="665"/>
      <c r="CQ8" s="665"/>
      <c r="CR8" s="665"/>
      <c r="CS8" s="665"/>
      <c r="CT8" s="665"/>
      <c r="CU8" s="665"/>
      <c r="CV8" s="666"/>
      <c r="CW8" s="665" t="s">
        <v>334</v>
      </c>
      <c r="CX8" s="665"/>
      <c r="CY8" s="665"/>
      <c r="CZ8" s="665"/>
      <c r="DA8" s="665"/>
      <c r="DB8" s="665"/>
      <c r="DC8" s="665"/>
      <c r="DD8" s="666"/>
      <c r="DE8" s="669" t="s">
        <v>331</v>
      </c>
      <c r="DF8" s="665"/>
      <c r="DG8" s="665"/>
      <c r="DH8" s="665"/>
      <c r="DI8" s="665"/>
      <c r="DJ8" s="665"/>
      <c r="DK8" s="665"/>
      <c r="DL8" s="666"/>
      <c r="DM8" s="665"/>
      <c r="DN8" s="665"/>
      <c r="DO8" s="665"/>
      <c r="DP8" s="665"/>
      <c r="DQ8" s="665"/>
      <c r="DR8" s="665"/>
      <c r="DS8" s="665"/>
      <c r="DT8" s="665"/>
      <c r="DU8" s="666"/>
      <c r="DV8" s="665" t="s">
        <v>334</v>
      </c>
      <c r="DW8" s="665"/>
      <c r="DX8" s="665"/>
      <c r="DY8" s="665"/>
      <c r="DZ8" s="665"/>
      <c r="EA8" s="665"/>
      <c r="EB8" s="665"/>
      <c r="EC8" s="666"/>
      <c r="ED8" s="671" t="s">
        <v>331</v>
      </c>
      <c r="EE8" s="671"/>
      <c r="EF8" s="671"/>
      <c r="EG8" s="671"/>
      <c r="EH8" s="671"/>
      <c r="EI8" s="671"/>
      <c r="EJ8" s="671"/>
      <c r="EK8" s="671"/>
    </row>
    <row r="9" spans="1:153" s="247" customFormat="1" ht="12.75" x14ac:dyDescent="0.2">
      <c r="A9" s="665"/>
      <c r="B9" s="665"/>
      <c r="C9" s="665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  <c r="P9" s="665"/>
      <c r="Q9" s="665"/>
      <c r="R9" s="665"/>
      <c r="S9" s="665"/>
      <c r="T9" s="669"/>
      <c r="U9" s="665"/>
      <c r="V9" s="665"/>
      <c r="W9" s="665"/>
      <c r="X9" s="666"/>
      <c r="Y9" s="669"/>
      <c r="Z9" s="665"/>
      <c r="AA9" s="665"/>
      <c r="AB9" s="665"/>
      <c r="AC9" s="665"/>
      <c r="AD9" s="665"/>
      <c r="AE9" s="665"/>
      <c r="AF9" s="665"/>
      <c r="AG9" s="666"/>
      <c r="AH9" s="669"/>
      <c r="AI9" s="665"/>
      <c r="AJ9" s="665"/>
      <c r="AK9" s="665"/>
      <c r="AL9" s="665"/>
      <c r="AM9" s="665"/>
      <c r="AN9" s="665"/>
      <c r="AO9" s="666"/>
      <c r="AP9" s="669"/>
      <c r="AQ9" s="665"/>
      <c r="AR9" s="665"/>
      <c r="AS9" s="665"/>
      <c r="AT9" s="665"/>
      <c r="AU9" s="665"/>
      <c r="AV9" s="665"/>
      <c r="AW9" s="666"/>
      <c r="AX9" s="669"/>
      <c r="AY9" s="665"/>
      <c r="AZ9" s="665"/>
      <c r="BA9" s="665"/>
      <c r="BB9" s="665"/>
      <c r="BC9" s="665"/>
      <c r="BD9" s="665"/>
      <c r="BE9" s="666"/>
      <c r="BF9" s="669"/>
      <c r="BG9" s="665"/>
      <c r="BH9" s="665"/>
      <c r="BI9" s="665"/>
      <c r="BJ9" s="665"/>
      <c r="BK9" s="665"/>
      <c r="BL9" s="665"/>
      <c r="BM9" s="665"/>
      <c r="BN9" s="666"/>
      <c r="BO9" s="665"/>
      <c r="BP9" s="665"/>
      <c r="BQ9" s="665"/>
      <c r="BR9" s="665"/>
      <c r="BS9" s="665"/>
      <c r="BT9" s="665"/>
      <c r="BU9" s="665"/>
      <c r="BV9" s="665"/>
      <c r="BW9" s="666"/>
      <c r="BX9" s="665" t="s">
        <v>335</v>
      </c>
      <c r="BY9" s="665"/>
      <c r="BZ9" s="665"/>
      <c r="CA9" s="665"/>
      <c r="CB9" s="665"/>
      <c r="CC9" s="665"/>
      <c r="CD9" s="665"/>
      <c r="CE9" s="666"/>
      <c r="CF9" s="662"/>
      <c r="CG9" s="663"/>
      <c r="CH9" s="663"/>
      <c r="CI9" s="663"/>
      <c r="CJ9" s="663"/>
      <c r="CK9" s="663"/>
      <c r="CL9" s="663"/>
      <c r="CM9" s="664"/>
      <c r="CN9" s="665"/>
      <c r="CO9" s="665"/>
      <c r="CP9" s="665"/>
      <c r="CQ9" s="665"/>
      <c r="CR9" s="665"/>
      <c r="CS9" s="665"/>
      <c r="CT9" s="665"/>
      <c r="CU9" s="665"/>
      <c r="CV9" s="666"/>
      <c r="CW9" s="665" t="s">
        <v>335</v>
      </c>
      <c r="CX9" s="665"/>
      <c r="CY9" s="665"/>
      <c r="CZ9" s="665"/>
      <c r="DA9" s="665"/>
      <c r="DB9" s="665"/>
      <c r="DC9" s="665"/>
      <c r="DD9" s="666"/>
      <c r="DE9" s="662"/>
      <c r="DF9" s="663"/>
      <c r="DG9" s="663"/>
      <c r="DH9" s="663"/>
      <c r="DI9" s="663"/>
      <c r="DJ9" s="663"/>
      <c r="DK9" s="663"/>
      <c r="DL9" s="664"/>
      <c r="DM9" s="665"/>
      <c r="DN9" s="665"/>
      <c r="DO9" s="665"/>
      <c r="DP9" s="665"/>
      <c r="DQ9" s="665"/>
      <c r="DR9" s="665"/>
      <c r="DS9" s="665"/>
      <c r="DT9" s="665"/>
      <c r="DU9" s="666"/>
      <c r="DV9" s="665" t="s">
        <v>335</v>
      </c>
      <c r="DW9" s="665"/>
      <c r="DX9" s="665"/>
      <c r="DY9" s="665"/>
      <c r="DZ9" s="665"/>
      <c r="EA9" s="665"/>
      <c r="EB9" s="665"/>
      <c r="EC9" s="666"/>
      <c r="ED9" s="665"/>
      <c r="EE9" s="665"/>
      <c r="EF9" s="665"/>
      <c r="EG9" s="665"/>
      <c r="EH9" s="665"/>
      <c r="EI9" s="665"/>
      <c r="EJ9" s="665"/>
      <c r="EK9" s="665"/>
    </row>
    <row r="10" spans="1:153" s="247" customFormat="1" ht="13.5" thickBot="1" x14ac:dyDescent="0.25">
      <c r="A10" s="667">
        <v>1</v>
      </c>
      <c r="B10" s="668"/>
      <c r="C10" s="668"/>
      <c r="D10" s="668"/>
      <c r="E10" s="668"/>
      <c r="F10" s="668"/>
      <c r="G10" s="668"/>
      <c r="H10" s="668"/>
      <c r="I10" s="668"/>
      <c r="J10" s="668"/>
      <c r="K10" s="668"/>
      <c r="L10" s="668"/>
      <c r="M10" s="668"/>
      <c r="N10" s="668"/>
      <c r="O10" s="668"/>
      <c r="P10" s="668"/>
      <c r="Q10" s="668"/>
      <c r="R10" s="668"/>
      <c r="S10" s="668"/>
      <c r="T10" s="640">
        <v>8</v>
      </c>
      <c r="U10" s="640"/>
      <c r="V10" s="640"/>
      <c r="W10" s="640"/>
      <c r="X10" s="640"/>
      <c r="Y10" s="640">
        <v>17</v>
      </c>
      <c r="Z10" s="640"/>
      <c r="AA10" s="640"/>
      <c r="AB10" s="640"/>
      <c r="AC10" s="640"/>
      <c r="AD10" s="640"/>
      <c r="AE10" s="640"/>
      <c r="AF10" s="640"/>
      <c r="AG10" s="640"/>
      <c r="AH10" s="640">
        <v>18</v>
      </c>
      <c r="AI10" s="640"/>
      <c r="AJ10" s="640"/>
      <c r="AK10" s="640"/>
      <c r="AL10" s="640"/>
      <c r="AM10" s="640"/>
      <c r="AN10" s="640"/>
      <c r="AO10" s="640"/>
      <c r="AP10" s="640">
        <v>19</v>
      </c>
      <c r="AQ10" s="640"/>
      <c r="AR10" s="640"/>
      <c r="AS10" s="640"/>
      <c r="AT10" s="640"/>
      <c r="AU10" s="640"/>
      <c r="AV10" s="640"/>
      <c r="AW10" s="640"/>
      <c r="AX10" s="640">
        <v>20</v>
      </c>
      <c r="AY10" s="640"/>
      <c r="AZ10" s="640"/>
      <c r="BA10" s="640"/>
      <c r="BB10" s="640"/>
      <c r="BC10" s="640"/>
      <c r="BD10" s="640"/>
      <c r="BE10" s="640"/>
      <c r="BF10" s="640">
        <v>21</v>
      </c>
      <c r="BG10" s="640"/>
      <c r="BH10" s="640"/>
      <c r="BI10" s="640"/>
      <c r="BJ10" s="640"/>
      <c r="BK10" s="640"/>
      <c r="BL10" s="640"/>
      <c r="BM10" s="640"/>
      <c r="BN10" s="640"/>
      <c r="BO10" s="640">
        <v>22</v>
      </c>
      <c r="BP10" s="640"/>
      <c r="BQ10" s="640"/>
      <c r="BR10" s="640"/>
      <c r="BS10" s="640"/>
      <c r="BT10" s="640"/>
      <c r="BU10" s="640"/>
      <c r="BV10" s="640"/>
      <c r="BW10" s="640"/>
      <c r="BX10" s="640">
        <v>23</v>
      </c>
      <c r="BY10" s="640"/>
      <c r="BZ10" s="640"/>
      <c r="CA10" s="640"/>
      <c r="CB10" s="640"/>
      <c r="CC10" s="640"/>
      <c r="CD10" s="640"/>
      <c r="CE10" s="640"/>
      <c r="CF10" s="640">
        <v>24</v>
      </c>
      <c r="CG10" s="640"/>
      <c r="CH10" s="640"/>
      <c r="CI10" s="640"/>
      <c r="CJ10" s="640"/>
      <c r="CK10" s="640"/>
      <c r="CL10" s="640"/>
      <c r="CM10" s="640"/>
      <c r="CN10" s="640">
        <v>25</v>
      </c>
      <c r="CO10" s="640"/>
      <c r="CP10" s="640"/>
      <c r="CQ10" s="640"/>
      <c r="CR10" s="640"/>
      <c r="CS10" s="640"/>
      <c r="CT10" s="640"/>
      <c r="CU10" s="640"/>
      <c r="CV10" s="640"/>
      <c r="CW10" s="640">
        <v>26</v>
      </c>
      <c r="CX10" s="640"/>
      <c r="CY10" s="640"/>
      <c r="CZ10" s="640"/>
      <c r="DA10" s="640"/>
      <c r="DB10" s="640"/>
      <c r="DC10" s="640"/>
      <c r="DD10" s="640"/>
      <c r="DE10" s="640">
        <v>27</v>
      </c>
      <c r="DF10" s="640"/>
      <c r="DG10" s="640"/>
      <c r="DH10" s="640"/>
      <c r="DI10" s="640"/>
      <c r="DJ10" s="640"/>
      <c r="DK10" s="640"/>
      <c r="DL10" s="640"/>
      <c r="DM10" s="640">
        <v>28</v>
      </c>
      <c r="DN10" s="640"/>
      <c r="DO10" s="640"/>
      <c r="DP10" s="640"/>
      <c r="DQ10" s="640"/>
      <c r="DR10" s="640"/>
      <c r="DS10" s="640"/>
      <c r="DT10" s="640"/>
      <c r="DU10" s="640"/>
      <c r="DV10" s="640">
        <v>29</v>
      </c>
      <c r="DW10" s="640"/>
      <c r="DX10" s="640"/>
      <c r="DY10" s="640"/>
      <c r="DZ10" s="640"/>
      <c r="EA10" s="640"/>
      <c r="EB10" s="640"/>
      <c r="EC10" s="640"/>
      <c r="ED10" s="640">
        <v>30</v>
      </c>
      <c r="EE10" s="640"/>
      <c r="EF10" s="640"/>
      <c r="EG10" s="640"/>
      <c r="EH10" s="640"/>
      <c r="EI10" s="640"/>
      <c r="EJ10" s="640"/>
      <c r="EK10" s="670"/>
    </row>
    <row r="11" spans="1:153" s="247" customFormat="1" ht="15" customHeight="1" x14ac:dyDescent="0.2">
      <c r="A11" s="654" t="s">
        <v>301</v>
      </c>
      <c r="B11" s="654"/>
      <c r="C11" s="654"/>
      <c r="D11" s="654"/>
      <c r="E11" s="654"/>
      <c r="F11" s="654"/>
      <c r="G11" s="654"/>
      <c r="H11" s="654"/>
      <c r="I11" s="654"/>
      <c r="J11" s="654"/>
      <c r="K11" s="654"/>
      <c r="L11" s="654"/>
      <c r="M11" s="654"/>
      <c r="N11" s="654"/>
      <c r="O11" s="654"/>
      <c r="P11" s="654"/>
      <c r="Q11" s="654"/>
      <c r="R11" s="654"/>
      <c r="S11" s="654"/>
      <c r="T11" s="635" t="s">
        <v>40</v>
      </c>
      <c r="U11" s="635"/>
      <c r="V11" s="635"/>
      <c r="W11" s="635"/>
      <c r="X11" s="635"/>
      <c r="Y11" s="636">
        <v>13</v>
      </c>
      <c r="Z11" s="636"/>
      <c r="AA11" s="636"/>
      <c r="AB11" s="636"/>
      <c r="AC11" s="636"/>
      <c r="AD11" s="636"/>
      <c r="AE11" s="636"/>
      <c r="AF11" s="636"/>
      <c r="AG11" s="636"/>
      <c r="AH11" s="636"/>
      <c r="AI11" s="636"/>
      <c r="AJ11" s="636"/>
      <c r="AK11" s="636"/>
      <c r="AL11" s="636"/>
      <c r="AM11" s="636"/>
      <c r="AN11" s="636"/>
      <c r="AO11" s="636"/>
      <c r="AP11" s="636"/>
      <c r="AQ11" s="636"/>
      <c r="AR11" s="636"/>
      <c r="AS11" s="636"/>
      <c r="AT11" s="636"/>
      <c r="AU11" s="636"/>
      <c r="AV11" s="636"/>
      <c r="AW11" s="636"/>
      <c r="AX11" s="636"/>
      <c r="AY11" s="636"/>
      <c r="AZ11" s="636"/>
      <c r="BA11" s="636"/>
      <c r="BB11" s="636"/>
      <c r="BC11" s="636"/>
      <c r="BD11" s="636"/>
      <c r="BE11" s="636"/>
      <c r="BF11" s="636">
        <v>13</v>
      </c>
      <c r="BG11" s="636"/>
      <c r="BH11" s="636"/>
      <c r="BI11" s="636"/>
      <c r="BJ11" s="636"/>
      <c r="BK11" s="636"/>
      <c r="BL11" s="636"/>
      <c r="BM11" s="636"/>
      <c r="BN11" s="636"/>
      <c r="BO11" s="636"/>
      <c r="BP11" s="636"/>
      <c r="BQ11" s="636"/>
      <c r="BR11" s="636"/>
      <c r="BS11" s="636"/>
      <c r="BT11" s="636"/>
      <c r="BU11" s="636"/>
      <c r="BV11" s="636"/>
      <c r="BW11" s="636"/>
      <c r="BX11" s="636"/>
      <c r="BY11" s="636"/>
      <c r="BZ11" s="636"/>
      <c r="CA11" s="636"/>
      <c r="CB11" s="636"/>
      <c r="CC11" s="636"/>
      <c r="CD11" s="636"/>
      <c r="CE11" s="636"/>
      <c r="CF11" s="636"/>
      <c r="CG11" s="636"/>
      <c r="CH11" s="636"/>
      <c r="CI11" s="636"/>
      <c r="CJ11" s="636"/>
      <c r="CK11" s="636"/>
      <c r="CL11" s="636"/>
      <c r="CM11" s="636"/>
      <c r="CN11" s="636"/>
      <c r="CO11" s="636"/>
      <c r="CP11" s="636"/>
      <c r="CQ11" s="636"/>
      <c r="CR11" s="636"/>
      <c r="CS11" s="636"/>
      <c r="CT11" s="636"/>
      <c r="CU11" s="636"/>
      <c r="CV11" s="636"/>
      <c r="CW11" s="636"/>
      <c r="CX11" s="636"/>
      <c r="CY11" s="636"/>
      <c r="CZ11" s="636"/>
      <c r="DA11" s="636"/>
      <c r="DB11" s="636"/>
      <c r="DC11" s="636"/>
      <c r="DD11" s="636"/>
      <c r="DE11" s="636"/>
      <c r="DF11" s="636"/>
      <c r="DG11" s="636"/>
      <c r="DH11" s="636"/>
      <c r="DI11" s="636"/>
      <c r="DJ11" s="636"/>
      <c r="DK11" s="636"/>
      <c r="DL11" s="636"/>
      <c r="DM11" s="636"/>
      <c r="DN11" s="636"/>
      <c r="DO11" s="636"/>
      <c r="DP11" s="636"/>
      <c r="DQ11" s="636"/>
      <c r="DR11" s="636"/>
      <c r="DS11" s="636"/>
      <c r="DT11" s="636"/>
      <c r="DU11" s="636"/>
      <c r="DV11" s="636"/>
      <c r="DW11" s="636"/>
      <c r="DX11" s="636"/>
      <c r="DY11" s="636"/>
      <c r="DZ11" s="636"/>
      <c r="EA11" s="636"/>
      <c r="EB11" s="636"/>
      <c r="EC11" s="636"/>
      <c r="ED11" s="636"/>
      <c r="EE11" s="636"/>
      <c r="EF11" s="636"/>
      <c r="EG11" s="636"/>
      <c r="EH11" s="636"/>
      <c r="EI11" s="636"/>
      <c r="EJ11" s="636"/>
      <c r="EK11" s="661"/>
    </row>
    <row r="12" spans="1:153" s="247" customFormat="1" ht="12.75" x14ac:dyDescent="0.2">
      <c r="A12" s="655" t="s">
        <v>66</v>
      </c>
      <c r="B12" s="655"/>
      <c r="C12" s="655"/>
      <c r="D12" s="655"/>
      <c r="E12" s="655"/>
      <c r="F12" s="655"/>
      <c r="G12" s="655"/>
      <c r="H12" s="655"/>
      <c r="I12" s="655"/>
      <c r="J12" s="655"/>
      <c r="K12" s="655"/>
      <c r="L12" s="655"/>
      <c r="M12" s="655"/>
      <c r="N12" s="655"/>
      <c r="O12" s="655"/>
      <c r="P12" s="655"/>
      <c r="Q12" s="655"/>
      <c r="R12" s="655"/>
      <c r="S12" s="655"/>
      <c r="T12" s="347" t="s">
        <v>309</v>
      </c>
      <c r="U12" s="347"/>
      <c r="V12" s="347"/>
      <c r="W12" s="347"/>
      <c r="X12" s="347"/>
      <c r="Y12" s="348"/>
      <c r="Z12" s="348"/>
      <c r="AA12" s="348"/>
      <c r="AB12" s="348"/>
      <c r="AC12" s="348"/>
      <c r="AD12" s="348"/>
      <c r="AE12" s="348"/>
      <c r="AF12" s="348"/>
      <c r="AG12" s="348"/>
      <c r="AH12" s="348"/>
      <c r="AI12" s="348"/>
      <c r="AJ12" s="348"/>
      <c r="AK12" s="348"/>
      <c r="AL12" s="348"/>
      <c r="AM12" s="348"/>
      <c r="AN12" s="348"/>
      <c r="AO12" s="348"/>
      <c r="AP12" s="348"/>
      <c r="AQ12" s="348"/>
      <c r="AR12" s="348"/>
      <c r="AS12" s="348"/>
      <c r="AT12" s="348"/>
      <c r="AU12" s="348"/>
      <c r="AV12" s="348"/>
      <c r="AW12" s="348"/>
      <c r="AX12" s="348"/>
      <c r="AY12" s="348"/>
      <c r="AZ12" s="348"/>
      <c r="BA12" s="348"/>
      <c r="BB12" s="348"/>
      <c r="BC12" s="348"/>
      <c r="BD12" s="348"/>
      <c r="BE12" s="348"/>
      <c r="BF12" s="348"/>
      <c r="BG12" s="348"/>
      <c r="BH12" s="348"/>
      <c r="BI12" s="348"/>
      <c r="BJ12" s="348"/>
      <c r="BK12" s="348"/>
      <c r="BL12" s="348"/>
      <c r="BM12" s="348"/>
      <c r="BN12" s="348"/>
      <c r="BO12" s="348"/>
      <c r="BP12" s="348"/>
      <c r="BQ12" s="348"/>
      <c r="BR12" s="348"/>
      <c r="BS12" s="348"/>
      <c r="BT12" s="348"/>
      <c r="BU12" s="348"/>
      <c r="BV12" s="348"/>
      <c r="BW12" s="348"/>
      <c r="BX12" s="348"/>
      <c r="BY12" s="348"/>
      <c r="BZ12" s="348"/>
      <c r="CA12" s="348"/>
      <c r="CB12" s="348"/>
      <c r="CC12" s="348"/>
      <c r="CD12" s="348"/>
      <c r="CE12" s="348"/>
      <c r="CF12" s="348"/>
      <c r="CG12" s="348"/>
      <c r="CH12" s="348"/>
      <c r="CI12" s="348"/>
      <c r="CJ12" s="348"/>
      <c r="CK12" s="348"/>
      <c r="CL12" s="348"/>
      <c r="CM12" s="348"/>
      <c r="CN12" s="348"/>
      <c r="CO12" s="348"/>
      <c r="CP12" s="348"/>
      <c r="CQ12" s="348"/>
      <c r="CR12" s="348"/>
      <c r="CS12" s="348"/>
      <c r="CT12" s="348"/>
      <c r="CU12" s="348"/>
      <c r="CV12" s="348"/>
      <c r="CW12" s="348"/>
      <c r="CX12" s="348"/>
      <c r="CY12" s="348"/>
      <c r="CZ12" s="348"/>
      <c r="DA12" s="348"/>
      <c r="DB12" s="348"/>
      <c r="DC12" s="348"/>
      <c r="DD12" s="348"/>
      <c r="DE12" s="348"/>
      <c r="DF12" s="348"/>
      <c r="DG12" s="348"/>
      <c r="DH12" s="348"/>
      <c r="DI12" s="348"/>
      <c r="DJ12" s="348"/>
      <c r="DK12" s="348"/>
      <c r="DL12" s="348"/>
      <c r="DM12" s="348"/>
      <c r="DN12" s="348"/>
      <c r="DO12" s="348"/>
      <c r="DP12" s="348"/>
      <c r="DQ12" s="348"/>
      <c r="DR12" s="348"/>
      <c r="DS12" s="348"/>
      <c r="DT12" s="348"/>
      <c r="DU12" s="348"/>
      <c r="DV12" s="348"/>
      <c r="DW12" s="348"/>
      <c r="DX12" s="348"/>
      <c r="DY12" s="348"/>
      <c r="DZ12" s="348"/>
      <c r="EA12" s="348"/>
      <c r="EB12" s="348"/>
      <c r="EC12" s="348"/>
      <c r="ED12" s="348"/>
      <c r="EE12" s="348"/>
      <c r="EF12" s="348"/>
      <c r="EG12" s="348"/>
      <c r="EH12" s="348"/>
      <c r="EI12" s="348"/>
      <c r="EJ12" s="348"/>
      <c r="EK12" s="505"/>
    </row>
    <row r="13" spans="1:153" s="247" customFormat="1" ht="12.75" x14ac:dyDescent="0.2">
      <c r="A13" s="500"/>
      <c r="B13" s="500"/>
      <c r="C13" s="500"/>
      <c r="D13" s="500"/>
      <c r="E13" s="500"/>
      <c r="F13" s="500"/>
      <c r="G13" s="500"/>
      <c r="H13" s="500"/>
      <c r="I13" s="500"/>
      <c r="J13" s="500"/>
      <c r="K13" s="500"/>
      <c r="L13" s="500"/>
      <c r="M13" s="500"/>
      <c r="N13" s="500"/>
      <c r="O13" s="500"/>
      <c r="P13" s="500"/>
      <c r="Q13" s="500"/>
      <c r="R13" s="500"/>
      <c r="S13" s="500"/>
      <c r="T13" s="347"/>
      <c r="U13" s="347"/>
      <c r="V13" s="347"/>
      <c r="W13" s="347"/>
      <c r="X13" s="347"/>
      <c r="Y13" s="348"/>
      <c r="Z13" s="348"/>
      <c r="AA13" s="348"/>
      <c r="AB13" s="348"/>
      <c r="AC13" s="348"/>
      <c r="AD13" s="348"/>
      <c r="AE13" s="348"/>
      <c r="AF13" s="348"/>
      <c r="AG13" s="348"/>
      <c r="AH13" s="348"/>
      <c r="AI13" s="348"/>
      <c r="AJ13" s="348"/>
      <c r="AK13" s="348"/>
      <c r="AL13" s="348"/>
      <c r="AM13" s="348"/>
      <c r="AN13" s="348"/>
      <c r="AO13" s="348"/>
      <c r="AP13" s="348"/>
      <c r="AQ13" s="348"/>
      <c r="AR13" s="348"/>
      <c r="AS13" s="348"/>
      <c r="AT13" s="348"/>
      <c r="AU13" s="348"/>
      <c r="AV13" s="348"/>
      <c r="AW13" s="348"/>
      <c r="AX13" s="348"/>
      <c r="AY13" s="348"/>
      <c r="AZ13" s="348"/>
      <c r="BA13" s="348"/>
      <c r="BB13" s="348"/>
      <c r="BC13" s="348"/>
      <c r="BD13" s="348"/>
      <c r="BE13" s="348"/>
      <c r="BF13" s="348"/>
      <c r="BG13" s="348"/>
      <c r="BH13" s="348"/>
      <c r="BI13" s="348"/>
      <c r="BJ13" s="348"/>
      <c r="BK13" s="348"/>
      <c r="BL13" s="348"/>
      <c r="BM13" s="348"/>
      <c r="BN13" s="348"/>
      <c r="BO13" s="348"/>
      <c r="BP13" s="348"/>
      <c r="BQ13" s="348"/>
      <c r="BR13" s="348"/>
      <c r="BS13" s="348"/>
      <c r="BT13" s="348"/>
      <c r="BU13" s="348"/>
      <c r="BV13" s="348"/>
      <c r="BW13" s="348"/>
      <c r="BX13" s="348"/>
      <c r="BY13" s="348"/>
      <c r="BZ13" s="348"/>
      <c r="CA13" s="348"/>
      <c r="CB13" s="348"/>
      <c r="CC13" s="348"/>
      <c r="CD13" s="348"/>
      <c r="CE13" s="348"/>
      <c r="CF13" s="348"/>
      <c r="CG13" s="348"/>
      <c r="CH13" s="348"/>
      <c r="CI13" s="348"/>
      <c r="CJ13" s="348"/>
      <c r="CK13" s="348"/>
      <c r="CL13" s="348"/>
      <c r="CM13" s="348"/>
      <c r="CN13" s="348"/>
      <c r="CO13" s="348"/>
      <c r="CP13" s="348"/>
      <c r="CQ13" s="348"/>
      <c r="CR13" s="348"/>
      <c r="CS13" s="348"/>
      <c r="CT13" s="348"/>
      <c r="CU13" s="348"/>
      <c r="CV13" s="348"/>
      <c r="CW13" s="348"/>
      <c r="CX13" s="348"/>
      <c r="CY13" s="348"/>
      <c r="CZ13" s="348"/>
      <c r="DA13" s="348"/>
      <c r="DB13" s="348"/>
      <c r="DC13" s="348"/>
      <c r="DD13" s="348"/>
      <c r="DE13" s="348"/>
      <c r="DF13" s="348"/>
      <c r="DG13" s="348"/>
      <c r="DH13" s="348"/>
      <c r="DI13" s="348"/>
      <c r="DJ13" s="348"/>
      <c r="DK13" s="348"/>
      <c r="DL13" s="348"/>
      <c r="DM13" s="348"/>
      <c r="DN13" s="348"/>
      <c r="DO13" s="348"/>
      <c r="DP13" s="348"/>
      <c r="DQ13" s="348"/>
      <c r="DR13" s="348"/>
      <c r="DS13" s="348"/>
      <c r="DT13" s="348"/>
      <c r="DU13" s="348"/>
      <c r="DV13" s="348"/>
      <c r="DW13" s="348"/>
      <c r="DX13" s="348"/>
      <c r="DY13" s="348"/>
      <c r="DZ13" s="348"/>
      <c r="EA13" s="348"/>
      <c r="EB13" s="348"/>
      <c r="EC13" s="348"/>
      <c r="ED13" s="348"/>
      <c r="EE13" s="348"/>
      <c r="EF13" s="348"/>
      <c r="EG13" s="348"/>
      <c r="EH13" s="348"/>
      <c r="EI13" s="348"/>
      <c r="EJ13" s="348"/>
      <c r="EK13" s="505"/>
    </row>
    <row r="14" spans="1:153" s="247" customFormat="1" ht="36.75" customHeight="1" x14ac:dyDescent="0.2">
      <c r="A14" s="619" t="s">
        <v>813</v>
      </c>
      <c r="B14" s="619"/>
      <c r="C14" s="619"/>
      <c r="D14" s="619"/>
      <c r="E14" s="619"/>
      <c r="F14" s="619"/>
      <c r="G14" s="619"/>
      <c r="H14" s="619"/>
      <c r="I14" s="619"/>
      <c r="J14" s="619"/>
      <c r="K14" s="619"/>
      <c r="L14" s="619"/>
      <c r="M14" s="619"/>
      <c r="N14" s="619"/>
      <c r="O14" s="619"/>
      <c r="P14" s="619"/>
      <c r="Q14" s="619"/>
      <c r="R14" s="619"/>
      <c r="S14" s="619"/>
      <c r="T14" s="347"/>
      <c r="U14" s="347"/>
      <c r="V14" s="347"/>
      <c r="W14" s="347"/>
      <c r="X14" s="347"/>
      <c r="Y14" s="348"/>
      <c r="Z14" s="348"/>
      <c r="AA14" s="348"/>
      <c r="AB14" s="348"/>
      <c r="AC14" s="348"/>
      <c r="AD14" s="348"/>
      <c r="AE14" s="348"/>
      <c r="AF14" s="348"/>
      <c r="AG14" s="348"/>
      <c r="AH14" s="348"/>
      <c r="AI14" s="348"/>
      <c r="AJ14" s="348"/>
      <c r="AK14" s="348"/>
      <c r="AL14" s="348"/>
      <c r="AM14" s="348"/>
      <c r="AN14" s="348"/>
      <c r="AO14" s="348"/>
      <c r="AP14" s="348"/>
      <c r="AQ14" s="348"/>
      <c r="AR14" s="348"/>
      <c r="AS14" s="348"/>
      <c r="AT14" s="348"/>
      <c r="AU14" s="348"/>
      <c r="AV14" s="348"/>
      <c r="AW14" s="348"/>
      <c r="AX14" s="348"/>
      <c r="AY14" s="348"/>
      <c r="AZ14" s="348"/>
      <c r="BA14" s="348"/>
      <c r="BB14" s="348"/>
      <c r="BC14" s="348"/>
      <c r="BD14" s="348"/>
      <c r="BE14" s="348"/>
      <c r="BF14" s="348">
        <f t="shared" ref="BF14:BF20" si="0">BO14+CN14+DM14</f>
        <v>8632</v>
      </c>
      <c r="BG14" s="348"/>
      <c r="BH14" s="348"/>
      <c r="BI14" s="348"/>
      <c r="BJ14" s="348"/>
      <c r="BK14" s="348"/>
      <c r="BL14" s="348"/>
      <c r="BM14" s="348"/>
      <c r="BN14" s="348"/>
      <c r="BO14" s="348"/>
      <c r="BP14" s="348"/>
      <c r="BQ14" s="348"/>
      <c r="BR14" s="348"/>
      <c r="BS14" s="348"/>
      <c r="BT14" s="348"/>
      <c r="BU14" s="348"/>
      <c r="BV14" s="348"/>
      <c r="BW14" s="348"/>
      <c r="BX14" s="348"/>
      <c r="BY14" s="348"/>
      <c r="BZ14" s="348"/>
      <c r="CA14" s="348"/>
      <c r="CB14" s="348"/>
      <c r="CC14" s="348"/>
      <c r="CD14" s="348"/>
      <c r="CE14" s="348"/>
      <c r="CF14" s="348"/>
      <c r="CG14" s="348"/>
      <c r="CH14" s="348"/>
      <c r="CI14" s="348"/>
      <c r="CJ14" s="348"/>
      <c r="CK14" s="348"/>
      <c r="CL14" s="348"/>
      <c r="CM14" s="348"/>
      <c r="CN14" s="348"/>
      <c r="CO14" s="348"/>
      <c r="CP14" s="348"/>
      <c r="CQ14" s="348"/>
      <c r="CR14" s="348"/>
      <c r="CS14" s="348"/>
      <c r="CT14" s="348"/>
      <c r="CU14" s="348"/>
      <c r="CV14" s="348"/>
      <c r="CW14" s="348"/>
      <c r="CX14" s="348"/>
      <c r="CY14" s="348"/>
      <c r="CZ14" s="348"/>
      <c r="DA14" s="348"/>
      <c r="DB14" s="348"/>
      <c r="DC14" s="348"/>
      <c r="DD14" s="348"/>
      <c r="DE14" s="348"/>
      <c r="DF14" s="348"/>
      <c r="DG14" s="348"/>
      <c r="DH14" s="348"/>
      <c r="DI14" s="348"/>
      <c r="DJ14" s="348"/>
      <c r="DK14" s="348"/>
      <c r="DL14" s="348"/>
      <c r="DM14" s="652">
        <v>8632</v>
      </c>
      <c r="DN14" s="652"/>
      <c r="DO14" s="652"/>
      <c r="DP14" s="652"/>
      <c r="DQ14" s="652"/>
      <c r="DR14" s="652"/>
      <c r="DS14" s="652"/>
      <c r="DT14" s="652"/>
      <c r="DU14" s="652"/>
      <c r="DV14" s="348"/>
      <c r="DW14" s="348"/>
      <c r="DX14" s="348"/>
      <c r="DY14" s="348"/>
      <c r="DZ14" s="348"/>
      <c r="EA14" s="348"/>
      <c r="EB14" s="348"/>
      <c r="EC14" s="348"/>
      <c r="ED14" s="348"/>
      <c r="EE14" s="348"/>
      <c r="EF14" s="348"/>
      <c r="EG14" s="348"/>
      <c r="EH14" s="348"/>
      <c r="EI14" s="348"/>
      <c r="EJ14" s="348"/>
      <c r="EK14" s="505"/>
    </row>
    <row r="15" spans="1:153" s="247" customFormat="1" ht="51" customHeight="1" x14ac:dyDescent="0.2">
      <c r="A15" s="619" t="s">
        <v>817</v>
      </c>
      <c r="B15" s="619"/>
      <c r="C15" s="619"/>
      <c r="D15" s="619"/>
      <c r="E15" s="619"/>
      <c r="F15" s="619"/>
      <c r="G15" s="619"/>
      <c r="H15" s="619"/>
      <c r="I15" s="619"/>
      <c r="J15" s="619"/>
      <c r="K15" s="619"/>
      <c r="L15" s="619"/>
      <c r="M15" s="619"/>
      <c r="N15" s="619"/>
      <c r="O15" s="619"/>
      <c r="P15" s="619"/>
      <c r="Q15" s="619"/>
      <c r="R15" s="619"/>
      <c r="S15" s="660"/>
      <c r="T15" s="347"/>
      <c r="U15" s="347"/>
      <c r="V15" s="347"/>
      <c r="W15" s="347"/>
      <c r="X15" s="347"/>
      <c r="Y15" s="348"/>
      <c r="Z15" s="348"/>
      <c r="AA15" s="348"/>
      <c r="AB15" s="348"/>
      <c r="AC15" s="348"/>
      <c r="AD15" s="348"/>
      <c r="AE15" s="348"/>
      <c r="AF15" s="348"/>
      <c r="AG15" s="348"/>
      <c r="AH15" s="348"/>
      <c r="AI15" s="348"/>
      <c r="AJ15" s="348"/>
      <c r="AK15" s="348"/>
      <c r="AL15" s="348"/>
      <c r="AM15" s="348"/>
      <c r="AN15" s="348"/>
      <c r="AO15" s="348"/>
      <c r="AP15" s="348"/>
      <c r="AQ15" s="348"/>
      <c r="AR15" s="348"/>
      <c r="AS15" s="348"/>
      <c r="AT15" s="348"/>
      <c r="AU15" s="348"/>
      <c r="AV15" s="348"/>
      <c r="AW15" s="348"/>
      <c r="AX15" s="348"/>
      <c r="AY15" s="348"/>
      <c r="AZ15" s="348"/>
      <c r="BA15" s="348"/>
      <c r="BB15" s="348"/>
      <c r="BC15" s="348"/>
      <c r="BD15" s="348"/>
      <c r="BE15" s="348"/>
      <c r="BF15" s="658">
        <f t="shared" si="0"/>
        <v>4597</v>
      </c>
      <c r="BG15" s="348"/>
      <c r="BH15" s="348"/>
      <c r="BI15" s="348"/>
      <c r="BJ15" s="348"/>
      <c r="BK15" s="348"/>
      <c r="BL15" s="348"/>
      <c r="BM15" s="348"/>
      <c r="BN15" s="348"/>
      <c r="BO15" s="658">
        <f>BX15+CF15</f>
        <v>0</v>
      </c>
      <c r="BP15" s="348"/>
      <c r="BQ15" s="348"/>
      <c r="BR15" s="348"/>
      <c r="BS15" s="348"/>
      <c r="BT15" s="348"/>
      <c r="BU15" s="348"/>
      <c r="BV15" s="348"/>
      <c r="BW15" s="348"/>
      <c r="BX15" s="657"/>
      <c r="BY15" s="657"/>
      <c r="BZ15" s="657"/>
      <c r="CA15" s="657"/>
      <c r="CB15" s="657"/>
      <c r="CC15" s="657"/>
      <c r="CD15" s="657"/>
      <c r="CE15" s="657"/>
      <c r="CF15" s="657"/>
      <c r="CG15" s="657"/>
      <c r="CH15" s="657"/>
      <c r="CI15" s="657"/>
      <c r="CJ15" s="657"/>
      <c r="CK15" s="657"/>
      <c r="CL15" s="657"/>
      <c r="CM15" s="657"/>
      <c r="CN15" s="657">
        <f>CW15+DE15</f>
        <v>0</v>
      </c>
      <c r="CO15" s="657"/>
      <c r="CP15" s="657"/>
      <c r="CQ15" s="657"/>
      <c r="CR15" s="657"/>
      <c r="CS15" s="657"/>
      <c r="CT15" s="657"/>
      <c r="CU15" s="657"/>
      <c r="CV15" s="657"/>
      <c r="CW15" s="657"/>
      <c r="CX15" s="657"/>
      <c r="CY15" s="657"/>
      <c r="CZ15" s="657"/>
      <c r="DA15" s="657"/>
      <c r="DB15" s="657"/>
      <c r="DC15" s="657"/>
      <c r="DD15" s="657"/>
      <c r="DE15" s="657"/>
      <c r="DF15" s="657"/>
      <c r="DG15" s="657"/>
      <c r="DH15" s="657"/>
      <c r="DI15" s="657"/>
      <c r="DJ15" s="657"/>
      <c r="DK15" s="657"/>
      <c r="DL15" s="657"/>
      <c r="DM15" s="659">
        <v>4597</v>
      </c>
      <c r="DN15" s="659"/>
      <c r="DO15" s="659"/>
      <c r="DP15" s="659"/>
      <c r="DQ15" s="659"/>
      <c r="DR15" s="659"/>
      <c r="DS15" s="659"/>
      <c r="DT15" s="659"/>
      <c r="DU15" s="659"/>
      <c r="DV15" s="348"/>
      <c r="DW15" s="348"/>
      <c r="DX15" s="348"/>
      <c r="DY15" s="348"/>
      <c r="DZ15" s="348"/>
      <c r="EA15" s="348"/>
      <c r="EB15" s="348"/>
      <c r="EC15" s="348"/>
      <c r="ED15" s="348"/>
      <c r="EE15" s="348"/>
      <c r="EF15" s="348"/>
      <c r="EG15" s="348"/>
      <c r="EH15" s="348"/>
      <c r="EI15" s="348"/>
      <c r="EJ15" s="348"/>
      <c r="EK15" s="505"/>
      <c r="EU15" s="114"/>
      <c r="EV15" s="114"/>
      <c r="EW15" s="114"/>
    </row>
    <row r="16" spans="1:153" s="247" customFormat="1" ht="27" customHeight="1" x14ac:dyDescent="0.2">
      <c r="A16" s="619" t="s">
        <v>820</v>
      </c>
      <c r="B16" s="619"/>
      <c r="C16" s="619"/>
      <c r="D16" s="619"/>
      <c r="E16" s="619"/>
      <c r="F16" s="619"/>
      <c r="G16" s="619"/>
      <c r="H16" s="619"/>
      <c r="I16" s="619"/>
      <c r="J16" s="619"/>
      <c r="K16" s="619"/>
      <c r="L16" s="619"/>
      <c r="M16" s="619"/>
      <c r="N16" s="619"/>
      <c r="O16" s="619"/>
      <c r="P16" s="619"/>
      <c r="Q16" s="619"/>
      <c r="R16" s="619"/>
      <c r="S16" s="660"/>
      <c r="T16" s="347"/>
      <c r="U16" s="347"/>
      <c r="V16" s="347"/>
      <c r="W16" s="347"/>
      <c r="X16" s="347"/>
      <c r="Y16" s="348"/>
      <c r="Z16" s="348"/>
      <c r="AA16" s="348"/>
      <c r="AB16" s="348"/>
      <c r="AC16" s="348"/>
      <c r="AD16" s="348"/>
      <c r="AE16" s="348"/>
      <c r="AF16" s="348"/>
      <c r="AG16" s="348"/>
      <c r="AH16" s="348"/>
      <c r="AI16" s="348"/>
      <c r="AJ16" s="348"/>
      <c r="AK16" s="348"/>
      <c r="AL16" s="348"/>
      <c r="AM16" s="348"/>
      <c r="AN16" s="348"/>
      <c r="AO16" s="348"/>
      <c r="AP16" s="348"/>
      <c r="AQ16" s="348"/>
      <c r="AR16" s="348"/>
      <c r="AS16" s="348"/>
      <c r="AT16" s="348"/>
      <c r="AU16" s="348"/>
      <c r="AV16" s="348"/>
      <c r="AW16" s="348"/>
      <c r="AX16" s="348"/>
      <c r="AY16" s="348"/>
      <c r="AZ16" s="348"/>
      <c r="BA16" s="348"/>
      <c r="BB16" s="348"/>
      <c r="BC16" s="348"/>
      <c r="BD16" s="348"/>
      <c r="BE16" s="348"/>
      <c r="BF16" s="658">
        <f t="shared" si="0"/>
        <v>11891533.522499999</v>
      </c>
      <c r="BG16" s="348"/>
      <c r="BH16" s="348"/>
      <c r="BI16" s="348"/>
      <c r="BJ16" s="348"/>
      <c r="BK16" s="348"/>
      <c r="BL16" s="348"/>
      <c r="BM16" s="348"/>
      <c r="BN16" s="348"/>
      <c r="BO16" s="658">
        <f t="shared" ref="BO16:BO24" si="1">BX16+CF16</f>
        <v>10042361.26</v>
      </c>
      <c r="BP16" s="348"/>
      <c r="BQ16" s="348"/>
      <c r="BR16" s="348"/>
      <c r="BS16" s="348"/>
      <c r="BT16" s="348"/>
      <c r="BU16" s="348"/>
      <c r="BV16" s="348"/>
      <c r="BW16" s="348"/>
      <c r="BX16" s="657">
        <v>10042361.26</v>
      </c>
      <c r="BY16" s="657"/>
      <c r="BZ16" s="657"/>
      <c r="CA16" s="657"/>
      <c r="CB16" s="657"/>
      <c r="CC16" s="657"/>
      <c r="CD16" s="657"/>
      <c r="CE16" s="657"/>
      <c r="CF16" s="657"/>
      <c r="CG16" s="657"/>
      <c r="CH16" s="657"/>
      <c r="CI16" s="657"/>
      <c r="CJ16" s="657"/>
      <c r="CK16" s="657"/>
      <c r="CL16" s="657"/>
      <c r="CM16" s="657"/>
      <c r="CN16" s="657">
        <f t="shared" ref="CN16:CN24" si="2">CW16+DE16</f>
        <v>1307573.2625</v>
      </c>
      <c r="CO16" s="657"/>
      <c r="CP16" s="657"/>
      <c r="CQ16" s="657"/>
      <c r="CR16" s="657"/>
      <c r="CS16" s="657"/>
      <c r="CT16" s="657"/>
      <c r="CU16" s="657"/>
      <c r="CV16" s="657"/>
      <c r="CW16" s="657">
        <v>1307573.2625</v>
      </c>
      <c r="CX16" s="657"/>
      <c r="CY16" s="657"/>
      <c r="CZ16" s="657"/>
      <c r="DA16" s="657"/>
      <c r="DB16" s="657"/>
      <c r="DC16" s="657"/>
      <c r="DD16" s="657"/>
      <c r="DE16" s="657"/>
      <c r="DF16" s="657"/>
      <c r="DG16" s="657"/>
      <c r="DH16" s="657"/>
      <c r="DI16" s="657"/>
      <c r="DJ16" s="657"/>
      <c r="DK16" s="657"/>
      <c r="DL16" s="657"/>
      <c r="DM16" s="652">
        <v>541599</v>
      </c>
      <c r="DN16" s="652"/>
      <c r="DO16" s="652"/>
      <c r="DP16" s="652"/>
      <c r="DQ16" s="652"/>
      <c r="DR16" s="652"/>
      <c r="DS16" s="652"/>
      <c r="DT16" s="652"/>
      <c r="DU16" s="652"/>
      <c r="DV16" s="348"/>
      <c r="DW16" s="348"/>
      <c r="DX16" s="348"/>
      <c r="DY16" s="348"/>
      <c r="DZ16" s="348"/>
      <c r="EA16" s="348"/>
      <c r="EB16" s="348"/>
      <c r="EC16" s="348"/>
      <c r="ED16" s="348"/>
      <c r="EE16" s="348"/>
      <c r="EF16" s="348"/>
      <c r="EG16" s="348"/>
      <c r="EH16" s="348"/>
      <c r="EI16" s="348"/>
      <c r="EJ16" s="348"/>
      <c r="EK16" s="505"/>
      <c r="EN16" s="247" t="s">
        <v>877</v>
      </c>
      <c r="EU16" s="115"/>
      <c r="EW16" s="115"/>
    </row>
    <row r="17" spans="1:153" s="247" customFormat="1" ht="39" customHeight="1" x14ac:dyDescent="0.2">
      <c r="A17" s="619" t="s">
        <v>824</v>
      </c>
      <c r="B17" s="619"/>
      <c r="C17" s="619"/>
      <c r="D17" s="619"/>
      <c r="E17" s="619"/>
      <c r="F17" s="619"/>
      <c r="G17" s="619"/>
      <c r="H17" s="619"/>
      <c r="I17" s="619"/>
      <c r="J17" s="619"/>
      <c r="K17" s="619"/>
      <c r="L17" s="619"/>
      <c r="M17" s="619"/>
      <c r="N17" s="619"/>
      <c r="O17" s="619"/>
      <c r="P17" s="619"/>
      <c r="Q17" s="619"/>
      <c r="R17" s="619"/>
      <c r="S17" s="619"/>
      <c r="T17" s="347"/>
      <c r="U17" s="347"/>
      <c r="V17" s="347"/>
      <c r="W17" s="347"/>
      <c r="X17" s="347"/>
      <c r="Y17" s="348"/>
      <c r="Z17" s="348"/>
      <c r="AA17" s="348"/>
      <c r="AB17" s="348"/>
      <c r="AC17" s="348"/>
      <c r="AD17" s="348"/>
      <c r="AE17" s="348"/>
      <c r="AF17" s="348"/>
      <c r="AG17" s="348"/>
      <c r="AH17" s="348"/>
      <c r="AI17" s="348"/>
      <c r="AJ17" s="348"/>
      <c r="AK17" s="348"/>
      <c r="AL17" s="348"/>
      <c r="AM17" s="348"/>
      <c r="AN17" s="348"/>
      <c r="AO17" s="348"/>
      <c r="AP17" s="348"/>
      <c r="AQ17" s="348"/>
      <c r="AR17" s="348"/>
      <c r="AS17" s="348"/>
      <c r="AT17" s="348"/>
      <c r="AU17" s="348"/>
      <c r="AV17" s="348"/>
      <c r="AW17" s="348"/>
      <c r="AX17" s="348"/>
      <c r="AY17" s="348"/>
      <c r="AZ17" s="348"/>
      <c r="BA17" s="348"/>
      <c r="BB17" s="348"/>
      <c r="BC17" s="348"/>
      <c r="BD17" s="348"/>
      <c r="BE17" s="348"/>
      <c r="BF17" s="658">
        <f t="shared" si="0"/>
        <v>5360518.2824999997</v>
      </c>
      <c r="BG17" s="348"/>
      <c r="BH17" s="348"/>
      <c r="BI17" s="348"/>
      <c r="BJ17" s="348"/>
      <c r="BK17" s="348"/>
      <c r="BL17" s="348"/>
      <c r="BM17" s="348"/>
      <c r="BN17" s="348"/>
      <c r="BO17" s="658">
        <f t="shared" si="1"/>
        <v>3044557.02</v>
      </c>
      <c r="BP17" s="348"/>
      <c r="BQ17" s="348"/>
      <c r="BR17" s="348"/>
      <c r="BS17" s="348"/>
      <c r="BT17" s="348"/>
      <c r="BU17" s="348"/>
      <c r="BV17" s="348"/>
      <c r="BW17" s="348"/>
      <c r="BX17" s="657">
        <v>3044557.02</v>
      </c>
      <c r="BY17" s="657"/>
      <c r="BZ17" s="657"/>
      <c r="CA17" s="657"/>
      <c r="CB17" s="657"/>
      <c r="CC17" s="657"/>
      <c r="CD17" s="657"/>
      <c r="CE17" s="657"/>
      <c r="CF17" s="657"/>
      <c r="CG17" s="657"/>
      <c r="CH17" s="657"/>
      <c r="CI17" s="657"/>
      <c r="CJ17" s="657"/>
      <c r="CK17" s="657"/>
      <c r="CL17" s="657"/>
      <c r="CM17" s="657"/>
      <c r="CN17" s="657">
        <f t="shared" si="2"/>
        <v>1307573.2625</v>
      </c>
      <c r="CO17" s="657"/>
      <c r="CP17" s="657"/>
      <c r="CQ17" s="657"/>
      <c r="CR17" s="657"/>
      <c r="CS17" s="657"/>
      <c r="CT17" s="657"/>
      <c r="CU17" s="657"/>
      <c r="CV17" s="657"/>
      <c r="CW17" s="657">
        <v>1307573.2625</v>
      </c>
      <c r="CX17" s="657"/>
      <c r="CY17" s="657"/>
      <c r="CZ17" s="657"/>
      <c r="DA17" s="657"/>
      <c r="DB17" s="657"/>
      <c r="DC17" s="657"/>
      <c r="DD17" s="657"/>
      <c r="DE17" s="657"/>
      <c r="DF17" s="657"/>
      <c r="DG17" s="657"/>
      <c r="DH17" s="657"/>
      <c r="DI17" s="657"/>
      <c r="DJ17" s="657"/>
      <c r="DK17" s="657"/>
      <c r="DL17" s="657"/>
      <c r="DM17" s="652">
        <v>1008388</v>
      </c>
      <c r="DN17" s="652"/>
      <c r="DO17" s="652"/>
      <c r="DP17" s="652"/>
      <c r="DQ17" s="652"/>
      <c r="DR17" s="652"/>
      <c r="DS17" s="652"/>
      <c r="DT17" s="652"/>
      <c r="DU17" s="652"/>
      <c r="DV17" s="348"/>
      <c r="DW17" s="348"/>
      <c r="DX17" s="348"/>
      <c r="DY17" s="348"/>
      <c r="DZ17" s="348"/>
      <c r="EA17" s="348"/>
      <c r="EB17" s="348"/>
      <c r="EC17" s="348"/>
      <c r="ED17" s="348"/>
      <c r="EE17" s="348"/>
      <c r="EF17" s="348"/>
      <c r="EG17" s="348"/>
      <c r="EH17" s="348"/>
      <c r="EI17" s="348"/>
      <c r="EJ17" s="348"/>
      <c r="EK17" s="505"/>
      <c r="EM17" s="247" t="s">
        <v>878</v>
      </c>
      <c r="EW17" s="116"/>
    </row>
    <row r="18" spans="1:153" s="247" customFormat="1" ht="38.450000000000003" customHeight="1" x14ac:dyDescent="0.2">
      <c r="A18" s="619" t="s">
        <v>828</v>
      </c>
      <c r="B18" s="619"/>
      <c r="C18" s="619"/>
      <c r="D18" s="619"/>
      <c r="E18" s="619"/>
      <c r="F18" s="619"/>
      <c r="G18" s="619"/>
      <c r="H18" s="619"/>
      <c r="I18" s="619"/>
      <c r="J18" s="619"/>
      <c r="K18" s="619"/>
      <c r="L18" s="619"/>
      <c r="M18" s="619"/>
      <c r="N18" s="619"/>
      <c r="O18" s="619"/>
      <c r="P18" s="619"/>
      <c r="Q18" s="619"/>
      <c r="R18" s="619"/>
      <c r="S18" s="619"/>
      <c r="T18" s="347"/>
      <c r="U18" s="347"/>
      <c r="V18" s="347"/>
      <c r="W18" s="347"/>
      <c r="X18" s="347"/>
      <c r="Y18" s="348"/>
      <c r="Z18" s="348"/>
      <c r="AA18" s="348"/>
      <c r="AB18" s="348"/>
      <c r="AC18" s="348"/>
      <c r="AD18" s="348"/>
      <c r="AE18" s="348"/>
      <c r="AF18" s="348"/>
      <c r="AG18" s="348"/>
      <c r="AH18" s="348"/>
      <c r="AI18" s="348"/>
      <c r="AJ18" s="348"/>
      <c r="AK18" s="348"/>
      <c r="AL18" s="348"/>
      <c r="AM18" s="348"/>
      <c r="AN18" s="348"/>
      <c r="AO18" s="348"/>
      <c r="AP18" s="348"/>
      <c r="AQ18" s="348"/>
      <c r="AR18" s="348"/>
      <c r="AS18" s="348"/>
      <c r="AT18" s="348"/>
      <c r="AU18" s="348"/>
      <c r="AV18" s="348"/>
      <c r="AW18" s="348"/>
      <c r="AX18" s="348"/>
      <c r="AY18" s="348"/>
      <c r="AZ18" s="348"/>
      <c r="BA18" s="348"/>
      <c r="BB18" s="348"/>
      <c r="BC18" s="348"/>
      <c r="BD18" s="348"/>
      <c r="BE18" s="348"/>
      <c r="BF18" s="658">
        <f t="shared" si="0"/>
        <v>12723070.452499999</v>
      </c>
      <c r="BG18" s="348"/>
      <c r="BH18" s="348"/>
      <c r="BI18" s="348"/>
      <c r="BJ18" s="348"/>
      <c r="BK18" s="348"/>
      <c r="BL18" s="348"/>
      <c r="BM18" s="348"/>
      <c r="BN18" s="348"/>
      <c r="BO18" s="658">
        <f>BX18+CF18</f>
        <v>11343905.189999999</v>
      </c>
      <c r="BP18" s="348"/>
      <c r="BQ18" s="348"/>
      <c r="BR18" s="348"/>
      <c r="BS18" s="348"/>
      <c r="BT18" s="348"/>
      <c r="BU18" s="348"/>
      <c r="BV18" s="348"/>
      <c r="BW18" s="348"/>
      <c r="BX18" s="657">
        <v>11343905.189999999</v>
      </c>
      <c r="BY18" s="657"/>
      <c r="BZ18" s="657"/>
      <c r="CA18" s="657"/>
      <c r="CB18" s="657"/>
      <c r="CC18" s="657"/>
      <c r="CD18" s="657"/>
      <c r="CE18" s="657"/>
      <c r="CF18" s="657"/>
      <c r="CG18" s="657"/>
      <c r="CH18" s="657"/>
      <c r="CI18" s="657"/>
      <c r="CJ18" s="657"/>
      <c r="CK18" s="657"/>
      <c r="CL18" s="657"/>
      <c r="CM18" s="657"/>
      <c r="CN18" s="657">
        <f t="shared" si="2"/>
        <v>1307573.2625</v>
      </c>
      <c r="CO18" s="657"/>
      <c r="CP18" s="657"/>
      <c r="CQ18" s="657"/>
      <c r="CR18" s="657"/>
      <c r="CS18" s="657"/>
      <c r="CT18" s="657"/>
      <c r="CU18" s="657"/>
      <c r="CV18" s="657"/>
      <c r="CW18" s="657">
        <v>1307573.2625</v>
      </c>
      <c r="CX18" s="657"/>
      <c r="CY18" s="657"/>
      <c r="CZ18" s="657"/>
      <c r="DA18" s="657"/>
      <c r="DB18" s="657"/>
      <c r="DC18" s="657"/>
      <c r="DD18" s="657"/>
      <c r="DE18" s="657"/>
      <c r="DF18" s="657"/>
      <c r="DG18" s="657"/>
      <c r="DH18" s="657"/>
      <c r="DI18" s="657"/>
      <c r="DJ18" s="657"/>
      <c r="DK18" s="657"/>
      <c r="DL18" s="657"/>
      <c r="DM18" s="652">
        <v>71592</v>
      </c>
      <c r="DN18" s="652"/>
      <c r="DO18" s="652"/>
      <c r="DP18" s="652"/>
      <c r="DQ18" s="652"/>
      <c r="DR18" s="652"/>
      <c r="DS18" s="652"/>
      <c r="DT18" s="652"/>
      <c r="DU18" s="652"/>
      <c r="DV18" s="348"/>
      <c r="DW18" s="348"/>
      <c r="DX18" s="348"/>
      <c r="DY18" s="348"/>
      <c r="DZ18" s="348"/>
      <c r="EA18" s="348"/>
      <c r="EB18" s="348"/>
      <c r="EC18" s="348"/>
      <c r="ED18" s="348"/>
      <c r="EE18" s="348"/>
      <c r="EF18" s="348"/>
      <c r="EG18" s="348"/>
      <c r="EH18" s="348"/>
      <c r="EI18" s="348"/>
      <c r="EJ18" s="348"/>
      <c r="EK18" s="505"/>
      <c r="EM18" s="247" t="s">
        <v>879</v>
      </c>
      <c r="EU18" s="115"/>
      <c r="EW18" s="116"/>
    </row>
    <row r="19" spans="1:153" s="247" customFormat="1" ht="25.9" customHeight="1" x14ac:dyDescent="0.2">
      <c r="A19" s="619" t="s">
        <v>832</v>
      </c>
      <c r="B19" s="619"/>
      <c r="C19" s="619"/>
      <c r="D19" s="619"/>
      <c r="E19" s="619"/>
      <c r="F19" s="619"/>
      <c r="G19" s="619"/>
      <c r="H19" s="619"/>
      <c r="I19" s="619"/>
      <c r="J19" s="619"/>
      <c r="K19" s="619"/>
      <c r="L19" s="619"/>
      <c r="M19" s="619"/>
      <c r="N19" s="619"/>
      <c r="O19" s="619"/>
      <c r="P19" s="619"/>
      <c r="Q19" s="619"/>
      <c r="R19" s="619"/>
      <c r="S19" s="619"/>
      <c r="T19" s="347"/>
      <c r="U19" s="347"/>
      <c r="V19" s="347"/>
      <c r="W19" s="347"/>
      <c r="X19" s="347"/>
      <c r="Y19" s="348"/>
      <c r="Z19" s="348"/>
      <c r="AA19" s="348"/>
      <c r="AB19" s="348"/>
      <c r="AC19" s="348"/>
      <c r="AD19" s="348"/>
      <c r="AE19" s="348"/>
      <c r="AF19" s="348"/>
      <c r="AG19" s="348"/>
      <c r="AH19" s="348"/>
      <c r="AI19" s="348"/>
      <c r="AJ19" s="348"/>
      <c r="AK19" s="348"/>
      <c r="AL19" s="348"/>
      <c r="AM19" s="348"/>
      <c r="AN19" s="348"/>
      <c r="AO19" s="348"/>
      <c r="AP19" s="348"/>
      <c r="AQ19" s="348"/>
      <c r="AR19" s="348"/>
      <c r="AS19" s="348"/>
      <c r="AT19" s="348"/>
      <c r="AU19" s="348"/>
      <c r="AV19" s="348"/>
      <c r="AW19" s="348"/>
      <c r="AX19" s="348"/>
      <c r="AY19" s="348"/>
      <c r="AZ19" s="348"/>
      <c r="BA19" s="348"/>
      <c r="BB19" s="348"/>
      <c r="BC19" s="348"/>
      <c r="BD19" s="348"/>
      <c r="BE19" s="348"/>
      <c r="BF19" s="658">
        <f t="shared" si="0"/>
        <v>2313056.1425000001</v>
      </c>
      <c r="BG19" s="348"/>
      <c r="BH19" s="348"/>
      <c r="BI19" s="348"/>
      <c r="BJ19" s="348"/>
      <c r="BK19" s="348"/>
      <c r="BL19" s="348"/>
      <c r="BM19" s="348"/>
      <c r="BN19" s="348"/>
      <c r="BO19" s="658">
        <f t="shared" si="1"/>
        <v>696965.88</v>
      </c>
      <c r="BP19" s="348"/>
      <c r="BQ19" s="348"/>
      <c r="BR19" s="348"/>
      <c r="BS19" s="348"/>
      <c r="BT19" s="348"/>
      <c r="BU19" s="348"/>
      <c r="BV19" s="348"/>
      <c r="BW19" s="348"/>
      <c r="BX19" s="657">
        <v>696965.88</v>
      </c>
      <c r="BY19" s="657"/>
      <c r="BZ19" s="657"/>
      <c r="CA19" s="657"/>
      <c r="CB19" s="657"/>
      <c r="CC19" s="657"/>
      <c r="CD19" s="657"/>
      <c r="CE19" s="657"/>
      <c r="CF19" s="657"/>
      <c r="CG19" s="657"/>
      <c r="CH19" s="657"/>
      <c r="CI19" s="657"/>
      <c r="CJ19" s="657"/>
      <c r="CK19" s="657"/>
      <c r="CL19" s="657"/>
      <c r="CM19" s="657"/>
      <c r="CN19" s="657">
        <f t="shared" si="2"/>
        <v>1307573.2625</v>
      </c>
      <c r="CO19" s="657"/>
      <c r="CP19" s="657"/>
      <c r="CQ19" s="657"/>
      <c r="CR19" s="657"/>
      <c r="CS19" s="657"/>
      <c r="CT19" s="657"/>
      <c r="CU19" s="657"/>
      <c r="CV19" s="657"/>
      <c r="CW19" s="657">
        <v>1307573.2625</v>
      </c>
      <c r="CX19" s="657"/>
      <c r="CY19" s="657"/>
      <c r="CZ19" s="657"/>
      <c r="DA19" s="657"/>
      <c r="DB19" s="657"/>
      <c r="DC19" s="657"/>
      <c r="DD19" s="657"/>
      <c r="DE19" s="657"/>
      <c r="DF19" s="657"/>
      <c r="DG19" s="657"/>
      <c r="DH19" s="657"/>
      <c r="DI19" s="657"/>
      <c r="DJ19" s="657"/>
      <c r="DK19" s="657"/>
      <c r="DL19" s="657"/>
      <c r="DM19" s="652">
        <v>308517</v>
      </c>
      <c r="DN19" s="652"/>
      <c r="DO19" s="652"/>
      <c r="DP19" s="652"/>
      <c r="DQ19" s="652"/>
      <c r="DR19" s="652"/>
      <c r="DS19" s="652"/>
      <c r="DT19" s="652"/>
      <c r="DU19" s="652"/>
      <c r="DV19" s="348"/>
      <c r="DW19" s="348"/>
      <c r="DX19" s="348"/>
      <c r="DY19" s="348"/>
      <c r="DZ19" s="348"/>
      <c r="EA19" s="348"/>
      <c r="EB19" s="348"/>
      <c r="EC19" s="348"/>
      <c r="ED19" s="348"/>
      <c r="EE19" s="348"/>
      <c r="EF19" s="348"/>
      <c r="EG19" s="348"/>
      <c r="EH19" s="348"/>
      <c r="EI19" s="348"/>
      <c r="EJ19" s="348"/>
      <c r="EK19" s="505"/>
      <c r="EM19" s="247" t="s">
        <v>880</v>
      </c>
      <c r="EU19" s="115"/>
      <c r="EW19" s="116"/>
    </row>
    <row r="20" spans="1:153" s="247" customFormat="1" ht="23.45" customHeight="1" x14ac:dyDescent="0.2">
      <c r="A20" s="619" t="s">
        <v>836</v>
      </c>
      <c r="B20" s="619"/>
      <c r="C20" s="619"/>
      <c r="D20" s="619"/>
      <c r="E20" s="619"/>
      <c r="F20" s="619"/>
      <c r="G20" s="619"/>
      <c r="H20" s="619"/>
      <c r="I20" s="619"/>
      <c r="J20" s="619"/>
      <c r="K20" s="619"/>
      <c r="L20" s="619"/>
      <c r="M20" s="619"/>
      <c r="N20" s="619"/>
      <c r="O20" s="619"/>
      <c r="P20" s="619"/>
      <c r="Q20" s="619"/>
      <c r="R20" s="619"/>
      <c r="S20" s="619"/>
      <c r="T20" s="347"/>
      <c r="U20" s="347"/>
      <c r="V20" s="347"/>
      <c r="W20" s="347"/>
      <c r="X20" s="347"/>
      <c r="Y20" s="348"/>
      <c r="Z20" s="348"/>
      <c r="AA20" s="348"/>
      <c r="AB20" s="348"/>
      <c r="AC20" s="348"/>
      <c r="AD20" s="348"/>
      <c r="AE20" s="348"/>
      <c r="AF20" s="348"/>
      <c r="AG20" s="348"/>
      <c r="AH20" s="348"/>
      <c r="AI20" s="348"/>
      <c r="AJ20" s="348"/>
      <c r="AK20" s="348"/>
      <c r="AL20" s="348"/>
      <c r="AM20" s="348"/>
      <c r="AN20" s="348"/>
      <c r="AO20" s="348"/>
      <c r="AP20" s="348"/>
      <c r="AQ20" s="348"/>
      <c r="AR20" s="348"/>
      <c r="AS20" s="348"/>
      <c r="AT20" s="348"/>
      <c r="AU20" s="348"/>
      <c r="AV20" s="348"/>
      <c r="AW20" s="348"/>
      <c r="AX20" s="348"/>
      <c r="AY20" s="348"/>
      <c r="AZ20" s="348"/>
      <c r="BA20" s="348"/>
      <c r="BB20" s="348"/>
      <c r="BC20" s="348"/>
      <c r="BD20" s="348"/>
      <c r="BE20" s="348"/>
      <c r="BF20" s="658">
        <f t="shared" si="0"/>
        <v>4333067.8525</v>
      </c>
      <c r="BG20" s="348"/>
      <c r="BH20" s="348"/>
      <c r="BI20" s="348"/>
      <c r="BJ20" s="348"/>
      <c r="BK20" s="348"/>
      <c r="BL20" s="348"/>
      <c r="BM20" s="348"/>
      <c r="BN20" s="348"/>
      <c r="BO20" s="658">
        <f t="shared" si="1"/>
        <v>3018554.59</v>
      </c>
      <c r="BP20" s="348"/>
      <c r="BQ20" s="348"/>
      <c r="BR20" s="348"/>
      <c r="BS20" s="348"/>
      <c r="BT20" s="348"/>
      <c r="BU20" s="348"/>
      <c r="BV20" s="348"/>
      <c r="BW20" s="348"/>
      <c r="BX20" s="657">
        <v>3018554.59</v>
      </c>
      <c r="BY20" s="657"/>
      <c r="BZ20" s="657"/>
      <c r="CA20" s="657"/>
      <c r="CB20" s="657"/>
      <c r="CC20" s="657"/>
      <c r="CD20" s="657"/>
      <c r="CE20" s="657"/>
      <c r="CF20" s="657"/>
      <c r="CG20" s="657"/>
      <c r="CH20" s="657"/>
      <c r="CI20" s="657"/>
      <c r="CJ20" s="657"/>
      <c r="CK20" s="657"/>
      <c r="CL20" s="657"/>
      <c r="CM20" s="657"/>
      <c r="CN20" s="657">
        <f t="shared" si="2"/>
        <v>1307573.2625</v>
      </c>
      <c r="CO20" s="657"/>
      <c r="CP20" s="657"/>
      <c r="CQ20" s="657"/>
      <c r="CR20" s="657"/>
      <c r="CS20" s="657"/>
      <c r="CT20" s="657"/>
      <c r="CU20" s="657"/>
      <c r="CV20" s="657"/>
      <c r="CW20" s="657">
        <v>1307573.2625</v>
      </c>
      <c r="CX20" s="657"/>
      <c r="CY20" s="657"/>
      <c r="CZ20" s="657"/>
      <c r="DA20" s="657"/>
      <c r="DB20" s="657"/>
      <c r="DC20" s="657"/>
      <c r="DD20" s="657"/>
      <c r="DE20" s="657"/>
      <c r="DF20" s="657"/>
      <c r="DG20" s="657"/>
      <c r="DH20" s="657"/>
      <c r="DI20" s="657"/>
      <c r="DJ20" s="657"/>
      <c r="DK20" s="657"/>
      <c r="DL20" s="657"/>
      <c r="DM20" s="652">
        <v>6940</v>
      </c>
      <c r="DN20" s="652"/>
      <c r="DO20" s="652"/>
      <c r="DP20" s="652"/>
      <c r="DQ20" s="652"/>
      <c r="DR20" s="652"/>
      <c r="DS20" s="652"/>
      <c r="DT20" s="652"/>
      <c r="DU20" s="652"/>
      <c r="DV20" s="348"/>
      <c r="DW20" s="348"/>
      <c r="DX20" s="348"/>
      <c r="DY20" s="348"/>
      <c r="DZ20" s="348"/>
      <c r="EA20" s="348"/>
      <c r="EB20" s="348"/>
      <c r="EC20" s="348"/>
      <c r="ED20" s="348"/>
      <c r="EE20" s="348"/>
      <c r="EF20" s="348"/>
      <c r="EG20" s="348"/>
      <c r="EH20" s="348"/>
      <c r="EI20" s="348"/>
      <c r="EJ20" s="348"/>
      <c r="EK20" s="505"/>
      <c r="EM20" s="247" t="s">
        <v>881</v>
      </c>
      <c r="EU20" s="115"/>
    </row>
    <row r="21" spans="1:153" s="247" customFormat="1" ht="19.5" customHeight="1" x14ac:dyDescent="0.2">
      <c r="A21" s="619" t="s">
        <v>839</v>
      </c>
      <c r="B21" s="619"/>
      <c r="C21" s="619"/>
      <c r="D21" s="619"/>
      <c r="E21" s="619"/>
      <c r="F21" s="619"/>
      <c r="G21" s="619"/>
      <c r="H21" s="619"/>
      <c r="I21" s="619"/>
      <c r="J21" s="619"/>
      <c r="K21" s="619"/>
      <c r="L21" s="619"/>
      <c r="M21" s="619"/>
      <c r="N21" s="619"/>
      <c r="O21" s="619"/>
      <c r="P21" s="619"/>
      <c r="Q21" s="619"/>
      <c r="R21" s="619"/>
      <c r="S21" s="619"/>
      <c r="T21" s="347"/>
      <c r="U21" s="347"/>
      <c r="V21" s="347"/>
      <c r="W21" s="347"/>
      <c r="X21" s="347"/>
      <c r="Y21" s="348"/>
      <c r="Z21" s="348"/>
      <c r="AA21" s="348"/>
      <c r="AB21" s="348"/>
      <c r="AC21" s="348"/>
      <c r="AD21" s="348"/>
      <c r="AE21" s="348"/>
      <c r="AF21" s="348"/>
      <c r="AG21" s="348"/>
      <c r="AH21" s="348"/>
      <c r="AI21" s="348"/>
      <c r="AJ21" s="348"/>
      <c r="AK21" s="348"/>
      <c r="AL21" s="348"/>
      <c r="AM21" s="348"/>
      <c r="AN21" s="348"/>
      <c r="AO21" s="348"/>
      <c r="AP21" s="348" t="s">
        <v>812</v>
      </c>
      <c r="AQ21" s="348"/>
      <c r="AR21" s="348"/>
      <c r="AS21" s="348"/>
      <c r="AT21" s="348"/>
      <c r="AU21" s="348"/>
      <c r="AV21" s="348"/>
      <c r="AW21" s="348"/>
      <c r="AX21" s="348"/>
      <c r="AY21" s="348"/>
      <c r="AZ21" s="348"/>
      <c r="BA21" s="348"/>
      <c r="BB21" s="348"/>
      <c r="BC21" s="348"/>
      <c r="BD21" s="348"/>
      <c r="BE21" s="348"/>
      <c r="BF21" s="658">
        <f>DM21</f>
        <v>2059</v>
      </c>
      <c r="BG21" s="348"/>
      <c r="BH21" s="348"/>
      <c r="BI21" s="348"/>
      <c r="BJ21" s="348"/>
      <c r="BK21" s="348"/>
      <c r="BL21" s="348"/>
      <c r="BM21" s="348"/>
      <c r="BN21" s="348"/>
      <c r="BO21" s="658">
        <f t="shared" si="1"/>
        <v>0</v>
      </c>
      <c r="BP21" s="348"/>
      <c r="BQ21" s="348"/>
      <c r="BR21" s="348"/>
      <c r="BS21" s="348"/>
      <c r="BT21" s="348"/>
      <c r="BU21" s="348"/>
      <c r="BV21" s="348"/>
      <c r="BW21" s="348"/>
      <c r="BX21" s="657"/>
      <c r="BY21" s="657"/>
      <c r="BZ21" s="657"/>
      <c r="CA21" s="657"/>
      <c r="CB21" s="657"/>
      <c r="CC21" s="657"/>
      <c r="CD21" s="657"/>
      <c r="CE21" s="657"/>
      <c r="CF21" s="657"/>
      <c r="CG21" s="657"/>
      <c r="CH21" s="657"/>
      <c r="CI21" s="657"/>
      <c r="CJ21" s="657"/>
      <c r="CK21" s="657"/>
      <c r="CL21" s="657"/>
      <c r="CM21" s="657"/>
      <c r="CN21" s="657"/>
      <c r="CO21" s="657"/>
      <c r="CP21" s="657"/>
      <c r="CQ21" s="657"/>
      <c r="CR21" s="657"/>
      <c r="CS21" s="657"/>
      <c r="CT21" s="657"/>
      <c r="CU21" s="657"/>
      <c r="CV21" s="657"/>
      <c r="CW21" s="657"/>
      <c r="CX21" s="657"/>
      <c r="CY21" s="657"/>
      <c r="CZ21" s="657"/>
      <c r="DA21" s="657"/>
      <c r="DB21" s="657"/>
      <c r="DC21" s="657"/>
      <c r="DD21" s="657"/>
      <c r="DE21" s="657"/>
      <c r="DF21" s="657"/>
      <c r="DG21" s="657"/>
      <c r="DH21" s="657"/>
      <c r="DI21" s="657"/>
      <c r="DJ21" s="657"/>
      <c r="DK21" s="657"/>
      <c r="DL21" s="657"/>
      <c r="DM21" s="652">
        <v>2059</v>
      </c>
      <c r="DN21" s="652"/>
      <c r="DO21" s="652"/>
      <c r="DP21" s="652"/>
      <c r="DQ21" s="652"/>
      <c r="DR21" s="652"/>
      <c r="DS21" s="652"/>
      <c r="DT21" s="652"/>
      <c r="DU21" s="652"/>
      <c r="DV21" s="348"/>
      <c r="DW21" s="348"/>
      <c r="DX21" s="348"/>
      <c r="DY21" s="348"/>
      <c r="DZ21" s="348"/>
      <c r="EA21" s="348"/>
      <c r="EB21" s="348"/>
      <c r="EC21" s="348"/>
      <c r="ED21" s="348"/>
      <c r="EE21" s="348"/>
      <c r="EF21" s="348"/>
      <c r="EG21" s="348"/>
      <c r="EH21" s="348"/>
      <c r="EI21" s="348"/>
      <c r="EJ21" s="348"/>
      <c r="EK21" s="505"/>
      <c r="EM21" s="247" t="s">
        <v>882</v>
      </c>
      <c r="EU21" s="115"/>
    </row>
    <row r="22" spans="1:153" s="247" customFormat="1" ht="24.6" customHeight="1" x14ac:dyDescent="0.2">
      <c r="A22" s="619" t="s">
        <v>840</v>
      </c>
      <c r="B22" s="619"/>
      <c r="C22" s="619"/>
      <c r="D22" s="619"/>
      <c r="E22" s="619"/>
      <c r="F22" s="619"/>
      <c r="G22" s="619"/>
      <c r="H22" s="619"/>
      <c r="I22" s="619"/>
      <c r="J22" s="619"/>
      <c r="K22" s="619"/>
      <c r="L22" s="619"/>
      <c r="M22" s="619"/>
      <c r="N22" s="619"/>
      <c r="O22" s="619"/>
      <c r="P22" s="619"/>
      <c r="Q22" s="619"/>
      <c r="R22" s="619"/>
      <c r="S22" s="619"/>
      <c r="T22" s="347"/>
      <c r="U22" s="347"/>
      <c r="V22" s="347"/>
      <c r="W22" s="347"/>
      <c r="X22" s="347"/>
      <c r="Y22" s="348"/>
      <c r="Z22" s="348"/>
      <c r="AA22" s="348"/>
      <c r="AB22" s="348"/>
      <c r="AC22" s="348"/>
      <c r="AD22" s="348"/>
      <c r="AE22" s="348"/>
      <c r="AF22" s="348"/>
      <c r="AG22" s="348"/>
      <c r="AH22" s="348"/>
      <c r="AI22" s="348"/>
      <c r="AJ22" s="348"/>
      <c r="AK22" s="348"/>
      <c r="AL22" s="348"/>
      <c r="AM22" s="348"/>
      <c r="AN22" s="348"/>
      <c r="AO22" s="348"/>
      <c r="AP22" s="348"/>
      <c r="AQ22" s="348"/>
      <c r="AR22" s="348"/>
      <c r="AS22" s="348"/>
      <c r="AT22" s="348"/>
      <c r="AU22" s="348"/>
      <c r="AV22" s="348"/>
      <c r="AW22" s="348"/>
      <c r="AX22" s="348"/>
      <c r="AY22" s="348"/>
      <c r="AZ22" s="348"/>
      <c r="BA22" s="348"/>
      <c r="BB22" s="348"/>
      <c r="BC22" s="348"/>
      <c r="BD22" s="348"/>
      <c r="BE22" s="348"/>
      <c r="BF22" s="658">
        <f>BO22+CN22+DM22</f>
        <v>1967319.9424999999</v>
      </c>
      <c r="BG22" s="348"/>
      <c r="BH22" s="348"/>
      <c r="BI22" s="348"/>
      <c r="BJ22" s="348"/>
      <c r="BK22" s="348"/>
      <c r="BL22" s="348"/>
      <c r="BM22" s="348"/>
      <c r="BN22" s="348"/>
      <c r="BO22" s="658">
        <f t="shared" si="1"/>
        <v>645434.68000000005</v>
      </c>
      <c r="BP22" s="348"/>
      <c r="BQ22" s="348"/>
      <c r="BR22" s="348"/>
      <c r="BS22" s="348"/>
      <c r="BT22" s="348"/>
      <c r="BU22" s="348"/>
      <c r="BV22" s="348"/>
      <c r="BW22" s="348"/>
      <c r="BX22" s="657">
        <v>645434.68000000005</v>
      </c>
      <c r="BY22" s="657"/>
      <c r="BZ22" s="657"/>
      <c r="CA22" s="657"/>
      <c r="CB22" s="657"/>
      <c r="CC22" s="657"/>
      <c r="CD22" s="657"/>
      <c r="CE22" s="657"/>
      <c r="CF22" s="657"/>
      <c r="CG22" s="657"/>
      <c r="CH22" s="657"/>
      <c r="CI22" s="657"/>
      <c r="CJ22" s="657"/>
      <c r="CK22" s="657"/>
      <c r="CL22" s="657"/>
      <c r="CM22" s="657"/>
      <c r="CN22" s="657">
        <f t="shared" si="2"/>
        <v>1307573.2625</v>
      </c>
      <c r="CO22" s="657"/>
      <c r="CP22" s="657"/>
      <c r="CQ22" s="657"/>
      <c r="CR22" s="657"/>
      <c r="CS22" s="657"/>
      <c r="CT22" s="657"/>
      <c r="CU22" s="657"/>
      <c r="CV22" s="657"/>
      <c r="CW22" s="657">
        <v>1307573.2625</v>
      </c>
      <c r="CX22" s="657"/>
      <c r="CY22" s="657"/>
      <c r="CZ22" s="657"/>
      <c r="DA22" s="657"/>
      <c r="DB22" s="657"/>
      <c r="DC22" s="657"/>
      <c r="DD22" s="657"/>
      <c r="DE22" s="657"/>
      <c r="DF22" s="657"/>
      <c r="DG22" s="657"/>
      <c r="DH22" s="657"/>
      <c r="DI22" s="657"/>
      <c r="DJ22" s="657"/>
      <c r="DK22" s="657"/>
      <c r="DL22" s="657"/>
      <c r="DM22" s="652">
        <v>14312</v>
      </c>
      <c r="DN22" s="652"/>
      <c r="DO22" s="652"/>
      <c r="DP22" s="652"/>
      <c r="DQ22" s="652"/>
      <c r="DR22" s="652"/>
      <c r="DS22" s="652"/>
      <c r="DT22" s="652"/>
      <c r="DU22" s="652"/>
      <c r="DV22" s="348"/>
      <c r="DW22" s="348"/>
      <c r="DX22" s="348"/>
      <c r="DY22" s="348"/>
      <c r="DZ22" s="348"/>
      <c r="EA22" s="348"/>
      <c r="EB22" s="348"/>
      <c r="EC22" s="348"/>
      <c r="ED22" s="348"/>
      <c r="EE22" s="348"/>
      <c r="EF22" s="348"/>
      <c r="EG22" s="348"/>
      <c r="EH22" s="348"/>
      <c r="EI22" s="348"/>
      <c r="EJ22" s="348"/>
      <c r="EK22" s="505"/>
      <c r="EU22" s="115"/>
    </row>
    <row r="23" spans="1:153" s="247" customFormat="1" ht="39" customHeight="1" x14ac:dyDescent="0.2">
      <c r="A23" s="619" t="s">
        <v>843</v>
      </c>
      <c r="B23" s="619"/>
      <c r="C23" s="619"/>
      <c r="D23" s="619"/>
      <c r="E23" s="619"/>
      <c r="F23" s="619"/>
      <c r="G23" s="619"/>
      <c r="H23" s="619"/>
      <c r="I23" s="619"/>
      <c r="J23" s="619"/>
      <c r="K23" s="619"/>
      <c r="L23" s="619"/>
      <c r="M23" s="619"/>
      <c r="N23" s="619"/>
      <c r="O23" s="619"/>
      <c r="P23" s="619"/>
      <c r="Q23" s="619"/>
      <c r="R23" s="619"/>
      <c r="S23" s="619"/>
      <c r="T23" s="347"/>
      <c r="U23" s="347"/>
      <c r="V23" s="347"/>
      <c r="W23" s="347"/>
      <c r="X23" s="347"/>
      <c r="Y23" s="348"/>
      <c r="Z23" s="348"/>
      <c r="AA23" s="348"/>
      <c r="AB23" s="348"/>
      <c r="AC23" s="348"/>
      <c r="AD23" s="348"/>
      <c r="AE23" s="348"/>
      <c r="AF23" s="348"/>
      <c r="AG23" s="348"/>
      <c r="AH23" s="348"/>
      <c r="AI23" s="348"/>
      <c r="AJ23" s="348"/>
      <c r="AK23" s="348"/>
      <c r="AL23" s="348"/>
      <c r="AM23" s="348"/>
      <c r="AN23" s="348"/>
      <c r="AO23" s="348"/>
      <c r="AP23" s="348"/>
      <c r="AQ23" s="348"/>
      <c r="AR23" s="348"/>
      <c r="AS23" s="348"/>
      <c r="AT23" s="348"/>
      <c r="AU23" s="348"/>
      <c r="AV23" s="348"/>
      <c r="AW23" s="348"/>
      <c r="AX23" s="348"/>
      <c r="AY23" s="348"/>
      <c r="AZ23" s="348"/>
      <c r="BA23" s="348"/>
      <c r="BB23" s="348"/>
      <c r="BC23" s="348"/>
      <c r="BD23" s="348"/>
      <c r="BE23" s="348"/>
      <c r="BF23" s="658">
        <f>BO23+CN23+DM23</f>
        <v>2436370.6924999999</v>
      </c>
      <c r="BG23" s="348"/>
      <c r="BH23" s="348"/>
      <c r="BI23" s="348"/>
      <c r="BJ23" s="348"/>
      <c r="BK23" s="348"/>
      <c r="BL23" s="348"/>
      <c r="BM23" s="348"/>
      <c r="BN23" s="348"/>
      <c r="BO23" s="658">
        <f t="shared" si="1"/>
        <v>1127860.43</v>
      </c>
      <c r="BP23" s="348"/>
      <c r="BQ23" s="348"/>
      <c r="BR23" s="348"/>
      <c r="BS23" s="348"/>
      <c r="BT23" s="348"/>
      <c r="BU23" s="348"/>
      <c r="BV23" s="348"/>
      <c r="BW23" s="348"/>
      <c r="BX23" s="657">
        <v>1127860.43</v>
      </c>
      <c r="BY23" s="657"/>
      <c r="BZ23" s="657"/>
      <c r="CA23" s="657"/>
      <c r="CB23" s="657"/>
      <c r="CC23" s="657"/>
      <c r="CD23" s="657"/>
      <c r="CE23" s="657"/>
      <c r="CF23" s="657"/>
      <c r="CG23" s="657"/>
      <c r="CH23" s="657"/>
      <c r="CI23" s="657"/>
      <c r="CJ23" s="657"/>
      <c r="CK23" s="657"/>
      <c r="CL23" s="657"/>
      <c r="CM23" s="657"/>
      <c r="CN23" s="657">
        <f t="shared" si="2"/>
        <v>1307573.2625</v>
      </c>
      <c r="CO23" s="657"/>
      <c r="CP23" s="657"/>
      <c r="CQ23" s="657"/>
      <c r="CR23" s="657"/>
      <c r="CS23" s="657"/>
      <c r="CT23" s="657"/>
      <c r="CU23" s="657"/>
      <c r="CV23" s="657"/>
      <c r="CW23" s="657">
        <v>1307573.2625</v>
      </c>
      <c r="CX23" s="657"/>
      <c r="CY23" s="657"/>
      <c r="CZ23" s="657"/>
      <c r="DA23" s="657"/>
      <c r="DB23" s="657"/>
      <c r="DC23" s="657"/>
      <c r="DD23" s="657"/>
      <c r="DE23" s="657"/>
      <c r="DF23" s="657"/>
      <c r="DG23" s="657"/>
      <c r="DH23" s="657"/>
      <c r="DI23" s="657"/>
      <c r="DJ23" s="657"/>
      <c r="DK23" s="657"/>
      <c r="DL23" s="657"/>
      <c r="DM23" s="652">
        <v>937</v>
      </c>
      <c r="DN23" s="652"/>
      <c r="DO23" s="652"/>
      <c r="DP23" s="652"/>
      <c r="DQ23" s="652"/>
      <c r="DR23" s="652"/>
      <c r="DS23" s="652"/>
      <c r="DT23" s="652"/>
      <c r="DU23" s="652"/>
      <c r="DV23" s="348"/>
      <c r="DW23" s="348"/>
      <c r="DX23" s="348"/>
      <c r="DY23" s="348"/>
      <c r="DZ23" s="348"/>
      <c r="EA23" s="348"/>
      <c r="EB23" s="348"/>
      <c r="EC23" s="348"/>
      <c r="ED23" s="348"/>
      <c r="EE23" s="348"/>
      <c r="EF23" s="348"/>
      <c r="EG23" s="348"/>
      <c r="EH23" s="348"/>
      <c r="EI23" s="348"/>
      <c r="EJ23" s="348"/>
      <c r="EK23" s="505"/>
      <c r="EM23" s="247" t="s">
        <v>883</v>
      </c>
    </row>
    <row r="24" spans="1:153" s="247" customFormat="1" ht="37.9" customHeight="1" x14ac:dyDescent="0.2">
      <c r="A24" s="619" t="s">
        <v>847</v>
      </c>
      <c r="B24" s="619"/>
      <c r="C24" s="619"/>
      <c r="D24" s="619"/>
      <c r="E24" s="619"/>
      <c r="F24" s="619"/>
      <c r="G24" s="619"/>
      <c r="H24" s="619"/>
      <c r="I24" s="619"/>
      <c r="J24" s="619"/>
      <c r="K24" s="619"/>
      <c r="L24" s="619"/>
      <c r="M24" s="619"/>
      <c r="N24" s="619"/>
      <c r="O24" s="619"/>
      <c r="P24" s="619"/>
      <c r="Q24" s="619"/>
      <c r="R24" s="619"/>
      <c r="S24" s="619"/>
      <c r="T24" s="347"/>
      <c r="U24" s="347"/>
      <c r="V24" s="347"/>
      <c r="W24" s="347"/>
      <c r="X24" s="347"/>
      <c r="Y24" s="348"/>
      <c r="Z24" s="348"/>
      <c r="AA24" s="348"/>
      <c r="AB24" s="348"/>
      <c r="AC24" s="348"/>
      <c r="AD24" s="348"/>
      <c r="AE24" s="348"/>
      <c r="AF24" s="348"/>
      <c r="AG24" s="348"/>
      <c r="AH24" s="348"/>
      <c r="AI24" s="348"/>
      <c r="AJ24" s="348"/>
      <c r="AK24" s="348"/>
      <c r="AL24" s="348"/>
      <c r="AM24" s="348"/>
      <c r="AN24" s="348"/>
      <c r="AO24" s="348"/>
      <c r="AP24" s="348"/>
      <c r="AQ24" s="348"/>
      <c r="AR24" s="348"/>
      <c r="AS24" s="348"/>
      <c r="AT24" s="348"/>
      <c r="AU24" s="348"/>
      <c r="AV24" s="348"/>
      <c r="AW24" s="348"/>
      <c r="AX24" s="348"/>
      <c r="AY24" s="348"/>
      <c r="AZ24" s="348"/>
      <c r="BA24" s="348"/>
      <c r="BB24" s="348"/>
      <c r="BC24" s="348"/>
      <c r="BD24" s="348"/>
      <c r="BE24" s="348"/>
      <c r="BF24" s="658">
        <f>BO24+CN24+DM24</f>
        <v>170662</v>
      </c>
      <c r="BG24" s="348"/>
      <c r="BH24" s="348"/>
      <c r="BI24" s="348"/>
      <c r="BJ24" s="348"/>
      <c r="BK24" s="348"/>
      <c r="BL24" s="348"/>
      <c r="BM24" s="348"/>
      <c r="BN24" s="348"/>
      <c r="BO24" s="658">
        <f t="shared" si="1"/>
        <v>0</v>
      </c>
      <c r="BP24" s="348"/>
      <c r="BQ24" s="348"/>
      <c r="BR24" s="348"/>
      <c r="BS24" s="348"/>
      <c r="BT24" s="348"/>
      <c r="BU24" s="348"/>
      <c r="BV24" s="348"/>
      <c r="BW24" s="348"/>
      <c r="BX24" s="657"/>
      <c r="BY24" s="657"/>
      <c r="BZ24" s="657"/>
      <c r="CA24" s="657"/>
      <c r="CB24" s="657"/>
      <c r="CC24" s="657"/>
      <c r="CD24" s="657"/>
      <c r="CE24" s="657"/>
      <c r="CF24" s="657"/>
      <c r="CG24" s="657"/>
      <c r="CH24" s="657"/>
      <c r="CI24" s="657"/>
      <c r="CJ24" s="657"/>
      <c r="CK24" s="657"/>
      <c r="CL24" s="657"/>
      <c r="CM24" s="657"/>
      <c r="CN24" s="657">
        <f t="shared" si="2"/>
        <v>0</v>
      </c>
      <c r="CO24" s="657"/>
      <c r="CP24" s="657"/>
      <c r="CQ24" s="657"/>
      <c r="CR24" s="657"/>
      <c r="CS24" s="657"/>
      <c r="CT24" s="657"/>
      <c r="CU24" s="657"/>
      <c r="CV24" s="657"/>
      <c r="CW24" s="657"/>
      <c r="CX24" s="657"/>
      <c r="CY24" s="657"/>
      <c r="CZ24" s="657"/>
      <c r="DA24" s="657"/>
      <c r="DB24" s="657"/>
      <c r="DC24" s="657"/>
      <c r="DD24" s="657"/>
      <c r="DE24" s="657"/>
      <c r="DF24" s="657"/>
      <c r="DG24" s="657"/>
      <c r="DH24" s="657"/>
      <c r="DI24" s="657"/>
      <c r="DJ24" s="657"/>
      <c r="DK24" s="657"/>
      <c r="DL24" s="657"/>
      <c r="DM24" s="652">
        <v>170662</v>
      </c>
      <c r="DN24" s="652"/>
      <c r="DO24" s="652"/>
      <c r="DP24" s="652"/>
      <c r="DQ24" s="652"/>
      <c r="DR24" s="652"/>
      <c r="DS24" s="652"/>
      <c r="DT24" s="652"/>
      <c r="DU24" s="652"/>
      <c r="DV24" s="348"/>
      <c r="DW24" s="348"/>
      <c r="DX24" s="348"/>
      <c r="DY24" s="348"/>
      <c r="DZ24" s="348"/>
      <c r="EA24" s="348"/>
      <c r="EB24" s="348"/>
      <c r="EC24" s="348"/>
      <c r="ED24" s="348"/>
      <c r="EE24" s="348"/>
      <c r="EF24" s="348"/>
      <c r="EG24" s="348"/>
      <c r="EH24" s="348"/>
      <c r="EI24" s="348"/>
      <c r="EJ24" s="348"/>
      <c r="EK24" s="505"/>
    </row>
    <row r="25" spans="1:153" s="247" customFormat="1" ht="36" customHeight="1" x14ac:dyDescent="0.2">
      <c r="A25" s="619" t="s">
        <v>850</v>
      </c>
      <c r="B25" s="619"/>
      <c r="C25" s="619"/>
      <c r="D25" s="619"/>
      <c r="E25" s="619"/>
      <c r="F25" s="619"/>
      <c r="G25" s="619"/>
      <c r="H25" s="619"/>
      <c r="I25" s="619"/>
      <c r="J25" s="619"/>
      <c r="K25" s="619"/>
      <c r="L25" s="619"/>
      <c r="M25" s="619"/>
      <c r="N25" s="619"/>
      <c r="O25" s="619"/>
      <c r="P25" s="619"/>
      <c r="Q25" s="619"/>
      <c r="R25" s="619"/>
      <c r="S25" s="619"/>
      <c r="T25" s="347"/>
      <c r="U25" s="347"/>
      <c r="V25" s="347"/>
      <c r="W25" s="347"/>
      <c r="X25" s="347"/>
      <c r="Y25" s="348"/>
      <c r="Z25" s="348"/>
      <c r="AA25" s="348"/>
      <c r="AB25" s="348"/>
      <c r="AC25" s="348"/>
      <c r="AD25" s="348"/>
      <c r="AE25" s="348"/>
      <c r="AF25" s="348"/>
      <c r="AG25" s="348"/>
      <c r="AH25" s="348"/>
      <c r="AI25" s="348"/>
      <c r="AJ25" s="348"/>
      <c r="AK25" s="348"/>
      <c r="AL25" s="348"/>
      <c r="AM25" s="348"/>
      <c r="AN25" s="348"/>
      <c r="AO25" s="348"/>
      <c r="AP25" s="348"/>
      <c r="AQ25" s="348"/>
      <c r="AR25" s="348"/>
      <c r="AS25" s="348"/>
      <c r="AT25" s="348"/>
      <c r="AU25" s="348"/>
      <c r="AV25" s="348"/>
      <c r="AW25" s="348"/>
      <c r="AX25" s="348"/>
      <c r="AY25" s="348"/>
      <c r="AZ25" s="348"/>
      <c r="BA25" s="348"/>
      <c r="BB25" s="348"/>
      <c r="BC25" s="348"/>
      <c r="BD25" s="348"/>
      <c r="BE25" s="348"/>
      <c r="BF25" s="658">
        <f>BO25+CN25+DM25</f>
        <v>3946564.2824999997</v>
      </c>
      <c r="BG25" s="348"/>
      <c r="BH25" s="348"/>
      <c r="BI25" s="348"/>
      <c r="BJ25" s="348"/>
      <c r="BK25" s="348"/>
      <c r="BL25" s="348"/>
      <c r="BM25" s="348"/>
      <c r="BN25" s="348"/>
      <c r="BO25" s="658">
        <f>BX25</f>
        <v>1534349.02</v>
      </c>
      <c r="BP25" s="348"/>
      <c r="BQ25" s="348"/>
      <c r="BR25" s="348"/>
      <c r="BS25" s="348"/>
      <c r="BT25" s="348"/>
      <c r="BU25" s="348"/>
      <c r="BV25" s="348"/>
      <c r="BW25" s="348"/>
      <c r="BX25" s="657">
        <v>1534349.02</v>
      </c>
      <c r="BY25" s="657"/>
      <c r="BZ25" s="657"/>
      <c r="CA25" s="657"/>
      <c r="CB25" s="657"/>
      <c r="CC25" s="657"/>
      <c r="CD25" s="657"/>
      <c r="CE25" s="657"/>
      <c r="CF25" s="657"/>
      <c r="CG25" s="657"/>
      <c r="CH25" s="657"/>
      <c r="CI25" s="657"/>
      <c r="CJ25" s="657"/>
      <c r="CK25" s="657"/>
      <c r="CL25" s="657"/>
      <c r="CM25" s="657"/>
      <c r="CN25" s="657">
        <f>CW25</f>
        <v>1307573.2625</v>
      </c>
      <c r="CO25" s="657"/>
      <c r="CP25" s="657"/>
      <c r="CQ25" s="657"/>
      <c r="CR25" s="657"/>
      <c r="CS25" s="657"/>
      <c r="CT25" s="657"/>
      <c r="CU25" s="657"/>
      <c r="CV25" s="657"/>
      <c r="CW25" s="657">
        <v>1307573.2625</v>
      </c>
      <c r="CX25" s="657"/>
      <c r="CY25" s="657"/>
      <c r="CZ25" s="657"/>
      <c r="DA25" s="657"/>
      <c r="DB25" s="657"/>
      <c r="DC25" s="657"/>
      <c r="DD25" s="657"/>
      <c r="DE25" s="657"/>
      <c r="DF25" s="657"/>
      <c r="DG25" s="657"/>
      <c r="DH25" s="657"/>
      <c r="DI25" s="657"/>
      <c r="DJ25" s="657"/>
      <c r="DK25" s="657"/>
      <c r="DL25" s="657"/>
      <c r="DM25" s="652">
        <v>1104642</v>
      </c>
      <c r="DN25" s="652"/>
      <c r="DO25" s="652"/>
      <c r="DP25" s="652"/>
      <c r="DQ25" s="652"/>
      <c r="DR25" s="652"/>
      <c r="DS25" s="652"/>
      <c r="DT25" s="652"/>
      <c r="DU25" s="652"/>
      <c r="DV25" s="348"/>
      <c r="DW25" s="348"/>
      <c r="DX25" s="348"/>
      <c r="DY25" s="348"/>
      <c r="DZ25" s="348"/>
      <c r="EA25" s="348"/>
      <c r="EB25" s="348"/>
      <c r="EC25" s="348"/>
      <c r="ED25" s="348"/>
      <c r="EE25" s="348"/>
      <c r="EF25" s="348"/>
      <c r="EG25" s="348"/>
      <c r="EH25" s="348"/>
      <c r="EI25" s="348"/>
      <c r="EJ25" s="348"/>
      <c r="EK25" s="505"/>
      <c r="EM25" s="247" t="s">
        <v>884</v>
      </c>
    </row>
    <row r="26" spans="1:153" s="247" customFormat="1" ht="52.9" customHeight="1" x14ac:dyDescent="0.2">
      <c r="A26" s="619" t="s">
        <v>853</v>
      </c>
      <c r="B26" s="619"/>
      <c r="C26" s="619"/>
      <c r="D26" s="619"/>
      <c r="E26" s="619"/>
      <c r="F26" s="619"/>
      <c r="G26" s="619"/>
      <c r="H26" s="619"/>
      <c r="I26" s="619"/>
      <c r="J26" s="619"/>
      <c r="K26" s="619"/>
      <c r="L26" s="619"/>
      <c r="M26" s="619"/>
      <c r="N26" s="619"/>
      <c r="O26" s="619"/>
      <c r="P26" s="619"/>
      <c r="Q26" s="619"/>
      <c r="R26" s="619"/>
      <c r="S26" s="619"/>
      <c r="T26" s="347"/>
      <c r="U26" s="347"/>
      <c r="V26" s="347"/>
      <c r="W26" s="347"/>
      <c r="X26" s="347"/>
      <c r="Y26" s="348"/>
      <c r="Z26" s="348"/>
      <c r="AA26" s="348"/>
      <c r="AB26" s="348"/>
      <c r="AC26" s="348"/>
      <c r="AD26" s="348"/>
      <c r="AE26" s="348"/>
      <c r="AF26" s="348"/>
      <c r="AG26" s="348"/>
      <c r="AH26" s="348"/>
      <c r="AI26" s="348"/>
      <c r="AJ26" s="348"/>
      <c r="AK26" s="348"/>
      <c r="AL26" s="348"/>
      <c r="AM26" s="348"/>
      <c r="AN26" s="348"/>
      <c r="AO26" s="348"/>
      <c r="AP26" s="348"/>
      <c r="AQ26" s="348"/>
      <c r="AR26" s="348"/>
      <c r="AS26" s="348"/>
      <c r="AT26" s="348"/>
      <c r="AU26" s="348"/>
      <c r="AV26" s="348"/>
      <c r="AW26" s="348"/>
      <c r="AX26" s="348"/>
      <c r="AY26" s="348"/>
      <c r="AZ26" s="348"/>
      <c r="BA26" s="348"/>
      <c r="BB26" s="348"/>
      <c r="BC26" s="348"/>
      <c r="BD26" s="348"/>
      <c r="BE26" s="348"/>
      <c r="BF26" s="348">
        <f>DM26</f>
        <v>141363</v>
      </c>
      <c r="BG26" s="348"/>
      <c r="BH26" s="348"/>
      <c r="BI26" s="348"/>
      <c r="BJ26" s="348"/>
      <c r="BK26" s="348"/>
      <c r="BL26" s="348"/>
      <c r="BM26" s="348"/>
      <c r="BN26" s="348"/>
      <c r="BO26" s="348"/>
      <c r="BP26" s="348"/>
      <c r="BQ26" s="348"/>
      <c r="BR26" s="348"/>
      <c r="BS26" s="348"/>
      <c r="BT26" s="348"/>
      <c r="BU26" s="348"/>
      <c r="BV26" s="348"/>
      <c r="BW26" s="348"/>
      <c r="BX26" s="657"/>
      <c r="BY26" s="657"/>
      <c r="BZ26" s="657"/>
      <c r="CA26" s="657"/>
      <c r="CB26" s="657"/>
      <c r="CC26" s="657"/>
      <c r="CD26" s="657"/>
      <c r="CE26" s="657"/>
      <c r="CF26" s="657"/>
      <c r="CG26" s="657"/>
      <c r="CH26" s="657"/>
      <c r="CI26" s="657"/>
      <c r="CJ26" s="657"/>
      <c r="CK26" s="657"/>
      <c r="CL26" s="657"/>
      <c r="CM26" s="657"/>
      <c r="CN26" s="657"/>
      <c r="CO26" s="657"/>
      <c r="CP26" s="657"/>
      <c r="CQ26" s="657"/>
      <c r="CR26" s="657"/>
      <c r="CS26" s="657"/>
      <c r="CT26" s="657"/>
      <c r="CU26" s="657"/>
      <c r="CV26" s="657"/>
      <c r="CW26" s="657"/>
      <c r="CX26" s="657"/>
      <c r="CY26" s="657"/>
      <c r="CZ26" s="657"/>
      <c r="DA26" s="657"/>
      <c r="DB26" s="657"/>
      <c r="DC26" s="657"/>
      <c r="DD26" s="657"/>
      <c r="DE26" s="657"/>
      <c r="DF26" s="657"/>
      <c r="DG26" s="657"/>
      <c r="DH26" s="657"/>
      <c r="DI26" s="657"/>
      <c r="DJ26" s="657"/>
      <c r="DK26" s="657"/>
      <c r="DL26" s="657"/>
      <c r="DM26" s="652">
        <v>141363</v>
      </c>
      <c r="DN26" s="652"/>
      <c r="DO26" s="652"/>
      <c r="DP26" s="652"/>
      <c r="DQ26" s="652"/>
      <c r="DR26" s="652"/>
      <c r="DS26" s="652"/>
      <c r="DT26" s="652"/>
      <c r="DU26" s="652"/>
      <c r="DV26" s="348"/>
      <c r="DW26" s="348"/>
      <c r="DX26" s="348"/>
      <c r="DY26" s="348"/>
      <c r="DZ26" s="348"/>
      <c r="EA26" s="348"/>
      <c r="EB26" s="348"/>
      <c r="EC26" s="348"/>
      <c r="ED26" s="348"/>
      <c r="EE26" s="348"/>
      <c r="EF26" s="348"/>
      <c r="EG26" s="348"/>
      <c r="EH26" s="348"/>
      <c r="EI26" s="348"/>
      <c r="EJ26" s="348"/>
      <c r="EK26" s="505"/>
    </row>
    <row r="27" spans="1:153" s="247" customFormat="1" ht="15" customHeight="1" x14ac:dyDescent="0.2">
      <c r="A27" s="619"/>
      <c r="B27" s="619"/>
      <c r="C27" s="619"/>
      <c r="D27" s="619"/>
      <c r="E27" s="619"/>
      <c r="F27" s="619"/>
      <c r="G27" s="619"/>
      <c r="H27" s="619"/>
      <c r="I27" s="619"/>
      <c r="J27" s="619"/>
      <c r="K27" s="619"/>
      <c r="L27" s="619"/>
      <c r="M27" s="619"/>
      <c r="N27" s="619"/>
      <c r="O27" s="619"/>
      <c r="P27" s="619"/>
      <c r="Q27" s="619"/>
      <c r="R27" s="619"/>
      <c r="S27" s="619"/>
      <c r="T27" s="347"/>
      <c r="U27" s="347"/>
      <c r="V27" s="347"/>
      <c r="W27" s="347"/>
      <c r="X27" s="347"/>
      <c r="Y27" s="348"/>
      <c r="Z27" s="348"/>
      <c r="AA27" s="348"/>
      <c r="AB27" s="348"/>
      <c r="AC27" s="348"/>
      <c r="AD27" s="348"/>
      <c r="AE27" s="348"/>
      <c r="AF27" s="348"/>
      <c r="AG27" s="348"/>
      <c r="AH27" s="348"/>
      <c r="AI27" s="348"/>
      <c r="AJ27" s="348"/>
      <c r="AK27" s="348"/>
      <c r="AL27" s="348"/>
      <c r="AM27" s="348"/>
      <c r="AN27" s="348"/>
      <c r="AO27" s="348"/>
      <c r="AP27" s="348"/>
      <c r="AQ27" s="348"/>
      <c r="AR27" s="348"/>
      <c r="AS27" s="348"/>
      <c r="AT27" s="348"/>
      <c r="AU27" s="348"/>
      <c r="AV27" s="348"/>
      <c r="AW27" s="348"/>
      <c r="AX27" s="348"/>
      <c r="AY27" s="348"/>
      <c r="AZ27" s="348"/>
      <c r="BA27" s="348"/>
      <c r="BB27" s="348"/>
      <c r="BC27" s="348"/>
      <c r="BD27" s="348"/>
      <c r="BE27" s="348"/>
      <c r="BF27" s="348"/>
      <c r="BG27" s="348"/>
      <c r="BH27" s="348"/>
      <c r="BI27" s="348"/>
      <c r="BJ27" s="348"/>
      <c r="BK27" s="348"/>
      <c r="BL27" s="348"/>
      <c r="BM27" s="348"/>
      <c r="BN27" s="348"/>
      <c r="BO27" s="348"/>
      <c r="BP27" s="348"/>
      <c r="BQ27" s="348"/>
      <c r="BR27" s="348"/>
      <c r="BS27" s="348"/>
      <c r="BT27" s="348"/>
      <c r="BU27" s="348"/>
      <c r="BV27" s="348"/>
      <c r="BW27" s="348"/>
      <c r="BX27" s="348"/>
      <c r="BY27" s="348"/>
      <c r="BZ27" s="348"/>
      <c r="CA27" s="348"/>
      <c r="CB27" s="348"/>
      <c r="CC27" s="348"/>
      <c r="CD27" s="348"/>
      <c r="CE27" s="348"/>
      <c r="CF27" s="348"/>
      <c r="CG27" s="348"/>
      <c r="CH27" s="348"/>
      <c r="CI27" s="348"/>
      <c r="CJ27" s="348"/>
      <c r="CK27" s="348"/>
      <c r="CL27" s="348"/>
      <c r="CM27" s="348"/>
      <c r="CN27" s="348"/>
      <c r="CO27" s="348"/>
      <c r="CP27" s="348"/>
      <c r="CQ27" s="348"/>
      <c r="CR27" s="348"/>
      <c r="CS27" s="348"/>
      <c r="CT27" s="348"/>
      <c r="CU27" s="348"/>
      <c r="CV27" s="348"/>
      <c r="CW27" s="348"/>
      <c r="CX27" s="348"/>
      <c r="CY27" s="348"/>
      <c r="CZ27" s="348"/>
      <c r="DA27" s="348"/>
      <c r="DB27" s="348"/>
      <c r="DC27" s="348"/>
      <c r="DD27" s="348"/>
      <c r="DE27" s="348"/>
      <c r="DF27" s="348"/>
      <c r="DG27" s="348"/>
      <c r="DH27" s="348"/>
      <c r="DI27" s="348"/>
      <c r="DJ27" s="348"/>
      <c r="DK27" s="348"/>
      <c r="DL27" s="348"/>
      <c r="DM27" s="652"/>
      <c r="DN27" s="652"/>
      <c r="DO27" s="652"/>
      <c r="DP27" s="652"/>
      <c r="DQ27" s="652"/>
      <c r="DR27" s="652"/>
      <c r="DS27" s="652"/>
      <c r="DT27" s="652"/>
      <c r="DU27" s="652"/>
      <c r="DV27" s="348"/>
      <c r="DW27" s="348"/>
      <c r="DX27" s="348"/>
      <c r="DY27" s="348"/>
      <c r="DZ27" s="348"/>
      <c r="EA27" s="348"/>
      <c r="EB27" s="348"/>
      <c r="EC27" s="348"/>
      <c r="ED27" s="348"/>
      <c r="EE27" s="348"/>
      <c r="EF27" s="348"/>
      <c r="EG27" s="348"/>
      <c r="EH27" s="348"/>
      <c r="EI27" s="348"/>
      <c r="EJ27" s="348"/>
      <c r="EK27" s="505"/>
    </row>
    <row r="28" spans="1:153" s="247" customFormat="1" ht="24" customHeight="1" x14ac:dyDescent="0.2">
      <c r="A28" s="654" t="s">
        <v>302</v>
      </c>
      <c r="B28" s="654"/>
      <c r="C28" s="654"/>
      <c r="D28" s="654"/>
      <c r="E28" s="654"/>
      <c r="F28" s="654"/>
      <c r="G28" s="654"/>
      <c r="H28" s="654"/>
      <c r="I28" s="654"/>
      <c r="J28" s="654"/>
      <c r="K28" s="654"/>
      <c r="L28" s="654"/>
      <c r="M28" s="654"/>
      <c r="N28" s="654"/>
      <c r="O28" s="654"/>
      <c r="P28" s="654"/>
      <c r="Q28" s="654"/>
      <c r="R28" s="654"/>
      <c r="S28" s="654"/>
      <c r="T28" s="347" t="s">
        <v>41</v>
      </c>
      <c r="U28" s="347"/>
      <c r="V28" s="347"/>
      <c r="W28" s="347"/>
      <c r="X28" s="347"/>
      <c r="Y28" s="348">
        <v>9</v>
      </c>
      <c r="Z28" s="348"/>
      <c r="AA28" s="348"/>
      <c r="AB28" s="348"/>
      <c r="AC28" s="348"/>
      <c r="AD28" s="348"/>
      <c r="AE28" s="348"/>
      <c r="AF28" s="348"/>
      <c r="AG28" s="348"/>
      <c r="AH28" s="348"/>
      <c r="AI28" s="348"/>
      <c r="AJ28" s="348"/>
      <c r="AK28" s="348"/>
      <c r="AL28" s="348"/>
      <c r="AM28" s="348"/>
      <c r="AN28" s="348"/>
      <c r="AO28" s="348"/>
      <c r="AP28" s="348"/>
      <c r="AQ28" s="348"/>
      <c r="AR28" s="348"/>
      <c r="AS28" s="348"/>
      <c r="AT28" s="348"/>
      <c r="AU28" s="348"/>
      <c r="AV28" s="348"/>
      <c r="AW28" s="348"/>
      <c r="AX28" s="348"/>
      <c r="AY28" s="348"/>
      <c r="AZ28" s="348"/>
      <c r="BA28" s="348"/>
      <c r="BB28" s="348"/>
      <c r="BC28" s="348"/>
      <c r="BD28" s="348"/>
      <c r="BE28" s="348"/>
      <c r="BF28" s="348">
        <v>9</v>
      </c>
      <c r="BG28" s="348"/>
      <c r="BH28" s="348"/>
      <c r="BI28" s="348"/>
      <c r="BJ28" s="348"/>
      <c r="BK28" s="348"/>
      <c r="BL28" s="348"/>
      <c r="BM28" s="348"/>
      <c r="BN28" s="348"/>
      <c r="BO28" s="348"/>
      <c r="BP28" s="348"/>
      <c r="BQ28" s="348"/>
      <c r="BR28" s="348"/>
      <c r="BS28" s="348"/>
      <c r="BT28" s="348"/>
      <c r="BU28" s="348"/>
      <c r="BV28" s="348"/>
      <c r="BW28" s="348"/>
      <c r="BX28" s="348"/>
      <c r="BY28" s="348"/>
      <c r="BZ28" s="348"/>
      <c r="CA28" s="348"/>
      <c r="CB28" s="348"/>
      <c r="CC28" s="348"/>
      <c r="CD28" s="348"/>
      <c r="CE28" s="348"/>
      <c r="CF28" s="348"/>
      <c r="CG28" s="348"/>
      <c r="CH28" s="348"/>
      <c r="CI28" s="348"/>
      <c r="CJ28" s="348"/>
      <c r="CK28" s="348"/>
      <c r="CL28" s="348"/>
      <c r="CM28" s="348"/>
      <c r="CN28" s="348"/>
      <c r="CO28" s="348"/>
      <c r="CP28" s="348"/>
      <c r="CQ28" s="348"/>
      <c r="CR28" s="348"/>
      <c r="CS28" s="348"/>
      <c r="CT28" s="348"/>
      <c r="CU28" s="348"/>
      <c r="CV28" s="348"/>
      <c r="CW28" s="348"/>
      <c r="CX28" s="348"/>
      <c r="CY28" s="348"/>
      <c r="CZ28" s="348"/>
      <c r="DA28" s="348"/>
      <c r="DB28" s="348"/>
      <c r="DC28" s="348"/>
      <c r="DD28" s="348"/>
      <c r="DE28" s="348"/>
      <c r="DF28" s="348"/>
      <c r="DG28" s="348"/>
      <c r="DH28" s="348"/>
      <c r="DI28" s="348"/>
      <c r="DJ28" s="348"/>
      <c r="DK28" s="348"/>
      <c r="DL28" s="348"/>
      <c r="DM28" s="652"/>
      <c r="DN28" s="652"/>
      <c r="DO28" s="652"/>
      <c r="DP28" s="652"/>
      <c r="DQ28" s="652"/>
      <c r="DR28" s="652"/>
      <c r="DS28" s="652"/>
      <c r="DT28" s="652"/>
      <c r="DU28" s="652"/>
      <c r="DV28" s="348"/>
      <c r="DW28" s="348"/>
      <c r="DX28" s="348"/>
      <c r="DY28" s="348"/>
      <c r="DZ28" s="348"/>
      <c r="EA28" s="348"/>
      <c r="EB28" s="348"/>
      <c r="EC28" s="348"/>
      <c r="ED28" s="348"/>
      <c r="EE28" s="348"/>
      <c r="EF28" s="348"/>
      <c r="EG28" s="348"/>
      <c r="EH28" s="348"/>
      <c r="EI28" s="348"/>
      <c r="EJ28" s="348"/>
      <c r="EK28" s="505"/>
    </row>
    <row r="29" spans="1:153" s="247" customFormat="1" ht="12.75" x14ac:dyDescent="0.2">
      <c r="A29" s="655" t="s">
        <v>66</v>
      </c>
      <c r="B29" s="655"/>
      <c r="C29" s="655"/>
      <c r="D29" s="655"/>
      <c r="E29" s="655"/>
      <c r="F29" s="655"/>
      <c r="G29" s="655"/>
      <c r="H29" s="655"/>
      <c r="I29" s="655"/>
      <c r="J29" s="655"/>
      <c r="K29" s="655"/>
      <c r="L29" s="655"/>
      <c r="M29" s="655"/>
      <c r="N29" s="655"/>
      <c r="O29" s="655"/>
      <c r="P29" s="655"/>
      <c r="Q29" s="655"/>
      <c r="R29" s="655"/>
      <c r="S29" s="655"/>
      <c r="T29" s="347" t="s">
        <v>310</v>
      </c>
      <c r="U29" s="347"/>
      <c r="V29" s="347"/>
      <c r="W29" s="347"/>
      <c r="X29" s="347"/>
      <c r="Y29" s="348"/>
      <c r="Z29" s="348"/>
      <c r="AA29" s="348"/>
      <c r="AB29" s="348"/>
      <c r="AC29" s="348"/>
      <c r="AD29" s="348"/>
      <c r="AE29" s="348"/>
      <c r="AF29" s="348"/>
      <c r="AG29" s="348"/>
      <c r="AH29" s="348"/>
      <c r="AI29" s="348"/>
      <c r="AJ29" s="348"/>
      <c r="AK29" s="348"/>
      <c r="AL29" s="348"/>
      <c r="AM29" s="348"/>
      <c r="AN29" s="348"/>
      <c r="AO29" s="348"/>
      <c r="AP29" s="348"/>
      <c r="AQ29" s="348"/>
      <c r="AR29" s="348"/>
      <c r="AS29" s="348"/>
      <c r="AT29" s="348"/>
      <c r="AU29" s="348"/>
      <c r="AV29" s="348"/>
      <c r="AW29" s="348"/>
      <c r="AX29" s="348"/>
      <c r="AY29" s="348"/>
      <c r="AZ29" s="348"/>
      <c r="BA29" s="348"/>
      <c r="BB29" s="348"/>
      <c r="BC29" s="348"/>
      <c r="BD29" s="348"/>
      <c r="BE29" s="348"/>
      <c r="BF29" s="348"/>
      <c r="BG29" s="348"/>
      <c r="BH29" s="348"/>
      <c r="BI29" s="348"/>
      <c r="BJ29" s="348"/>
      <c r="BK29" s="348"/>
      <c r="BL29" s="348"/>
      <c r="BM29" s="348"/>
      <c r="BN29" s="348"/>
      <c r="BO29" s="348"/>
      <c r="BP29" s="348"/>
      <c r="BQ29" s="348"/>
      <c r="BR29" s="348"/>
      <c r="BS29" s="348"/>
      <c r="BT29" s="348"/>
      <c r="BU29" s="348"/>
      <c r="BV29" s="348"/>
      <c r="BW29" s="348"/>
      <c r="BX29" s="348"/>
      <c r="BY29" s="348"/>
      <c r="BZ29" s="348"/>
      <c r="CA29" s="348"/>
      <c r="CB29" s="348"/>
      <c r="CC29" s="348"/>
      <c r="CD29" s="348"/>
      <c r="CE29" s="348"/>
      <c r="CF29" s="348"/>
      <c r="CG29" s="348"/>
      <c r="CH29" s="348"/>
      <c r="CI29" s="348"/>
      <c r="CJ29" s="348"/>
      <c r="CK29" s="348"/>
      <c r="CL29" s="348"/>
      <c r="CM29" s="348"/>
      <c r="CN29" s="348"/>
      <c r="CO29" s="348"/>
      <c r="CP29" s="348"/>
      <c r="CQ29" s="348"/>
      <c r="CR29" s="348"/>
      <c r="CS29" s="348"/>
      <c r="CT29" s="348"/>
      <c r="CU29" s="348"/>
      <c r="CV29" s="348"/>
      <c r="CW29" s="348"/>
      <c r="CX29" s="348"/>
      <c r="CY29" s="348"/>
      <c r="CZ29" s="348"/>
      <c r="DA29" s="348"/>
      <c r="DB29" s="348"/>
      <c r="DC29" s="348"/>
      <c r="DD29" s="348"/>
      <c r="DE29" s="348"/>
      <c r="DF29" s="348"/>
      <c r="DG29" s="348"/>
      <c r="DH29" s="348"/>
      <c r="DI29" s="348"/>
      <c r="DJ29" s="348"/>
      <c r="DK29" s="348"/>
      <c r="DL29" s="348"/>
      <c r="DM29" s="652"/>
      <c r="DN29" s="652"/>
      <c r="DO29" s="652"/>
      <c r="DP29" s="652"/>
      <c r="DQ29" s="652"/>
      <c r="DR29" s="652"/>
      <c r="DS29" s="652"/>
      <c r="DT29" s="652"/>
      <c r="DU29" s="652"/>
      <c r="DV29" s="348"/>
      <c r="DW29" s="348"/>
      <c r="DX29" s="348"/>
      <c r="DY29" s="348"/>
      <c r="DZ29" s="348"/>
      <c r="EA29" s="348"/>
      <c r="EB29" s="348"/>
      <c r="EC29" s="348"/>
      <c r="ED29" s="348"/>
      <c r="EE29" s="348"/>
      <c r="EF29" s="348"/>
      <c r="EG29" s="348"/>
      <c r="EH29" s="348"/>
      <c r="EI29" s="348"/>
      <c r="EJ29" s="348"/>
      <c r="EK29" s="505"/>
    </row>
    <row r="30" spans="1:153" s="247" customFormat="1" ht="12.75" x14ac:dyDescent="0.2">
      <c r="A30" s="500"/>
      <c r="B30" s="500"/>
      <c r="C30" s="500"/>
      <c r="D30" s="500"/>
      <c r="E30" s="500"/>
      <c r="F30" s="500"/>
      <c r="G30" s="500"/>
      <c r="H30" s="500"/>
      <c r="I30" s="500"/>
      <c r="J30" s="500"/>
      <c r="K30" s="500"/>
      <c r="L30" s="500"/>
      <c r="M30" s="500"/>
      <c r="N30" s="500"/>
      <c r="O30" s="500"/>
      <c r="P30" s="500"/>
      <c r="Q30" s="500"/>
      <c r="R30" s="500"/>
      <c r="S30" s="500"/>
      <c r="T30" s="347"/>
      <c r="U30" s="347"/>
      <c r="V30" s="347"/>
      <c r="W30" s="347"/>
      <c r="X30" s="347"/>
      <c r="Y30" s="348"/>
      <c r="Z30" s="348"/>
      <c r="AA30" s="348"/>
      <c r="AB30" s="348"/>
      <c r="AC30" s="348"/>
      <c r="AD30" s="348"/>
      <c r="AE30" s="348"/>
      <c r="AF30" s="348"/>
      <c r="AG30" s="348"/>
      <c r="AH30" s="348"/>
      <c r="AI30" s="348"/>
      <c r="AJ30" s="348"/>
      <c r="AK30" s="348"/>
      <c r="AL30" s="348"/>
      <c r="AM30" s="348"/>
      <c r="AN30" s="348"/>
      <c r="AO30" s="348"/>
      <c r="AP30" s="348"/>
      <c r="AQ30" s="348"/>
      <c r="AR30" s="348"/>
      <c r="AS30" s="348"/>
      <c r="AT30" s="348"/>
      <c r="AU30" s="348"/>
      <c r="AV30" s="348"/>
      <c r="AW30" s="348"/>
      <c r="AX30" s="348"/>
      <c r="AY30" s="348"/>
      <c r="AZ30" s="348"/>
      <c r="BA30" s="348"/>
      <c r="BB30" s="348"/>
      <c r="BC30" s="348"/>
      <c r="BD30" s="348"/>
      <c r="BE30" s="348"/>
      <c r="BF30" s="348"/>
      <c r="BG30" s="348"/>
      <c r="BH30" s="348"/>
      <c r="BI30" s="348"/>
      <c r="BJ30" s="348"/>
      <c r="BK30" s="348"/>
      <c r="BL30" s="348"/>
      <c r="BM30" s="348"/>
      <c r="BN30" s="348"/>
      <c r="BO30" s="348"/>
      <c r="BP30" s="348"/>
      <c r="BQ30" s="348"/>
      <c r="BR30" s="348"/>
      <c r="BS30" s="348"/>
      <c r="BT30" s="348"/>
      <c r="BU30" s="348"/>
      <c r="BV30" s="348"/>
      <c r="BW30" s="348"/>
      <c r="BX30" s="348"/>
      <c r="BY30" s="348"/>
      <c r="BZ30" s="348"/>
      <c r="CA30" s="348"/>
      <c r="CB30" s="348"/>
      <c r="CC30" s="348"/>
      <c r="CD30" s="348"/>
      <c r="CE30" s="348"/>
      <c r="CF30" s="348"/>
      <c r="CG30" s="348"/>
      <c r="CH30" s="348"/>
      <c r="CI30" s="348"/>
      <c r="CJ30" s="348"/>
      <c r="CK30" s="348"/>
      <c r="CL30" s="348"/>
      <c r="CM30" s="348"/>
      <c r="CN30" s="348"/>
      <c r="CO30" s="348"/>
      <c r="CP30" s="348"/>
      <c r="CQ30" s="348"/>
      <c r="CR30" s="348"/>
      <c r="CS30" s="348"/>
      <c r="CT30" s="348"/>
      <c r="CU30" s="348"/>
      <c r="CV30" s="348"/>
      <c r="CW30" s="348"/>
      <c r="CX30" s="348"/>
      <c r="CY30" s="348"/>
      <c r="CZ30" s="348"/>
      <c r="DA30" s="348"/>
      <c r="DB30" s="348"/>
      <c r="DC30" s="348"/>
      <c r="DD30" s="348"/>
      <c r="DE30" s="348"/>
      <c r="DF30" s="348"/>
      <c r="DG30" s="348"/>
      <c r="DH30" s="348"/>
      <c r="DI30" s="348"/>
      <c r="DJ30" s="348"/>
      <c r="DK30" s="348"/>
      <c r="DL30" s="348"/>
      <c r="DM30" s="652"/>
      <c r="DN30" s="652"/>
      <c r="DO30" s="652"/>
      <c r="DP30" s="652"/>
      <c r="DQ30" s="652"/>
      <c r="DR30" s="652"/>
      <c r="DS30" s="652"/>
      <c r="DT30" s="652"/>
      <c r="DU30" s="652"/>
      <c r="DV30" s="348"/>
      <c r="DW30" s="348"/>
      <c r="DX30" s="348"/>
      <c r="DY30" s="348"/>
      <c r="DZ30" s="348"/>
      <c r="EA30" s="348"/>
      <c r="EB30" s="348"/>
      <c r="EC30" s="348"/>
      <c r="ED30" s="348"/>
      <c r="EE30" s="348"/>
      <c r="EF30" s="348"/>
      <c r="EG30" s="348"/>
      <c r="EH30" s="348"/>
      <c r="EI30" s="348"/>
      <c r="EJ30" s="348"/>
      <c r="EK30" s="505"/>
    </row>
    <row r="31" spans="1:153" s="247" customFormat="1" ht="25.15" customHeight="1" x14ac:dyDescent="0.2">
      <c r="A31" s="619" t="s">
        <v>856</v>
      </c>
      <c r="B31" s="619"/>
      <c r="C31" s="619"/>
      <c r="D31" s="619"/>
      <c r="E31" s="619"/>
      <c r="F31" s="619"/>
      <c r="G31" s="619"/>
      <c r="H31" s="619"/>
      <c r="I31" s="619"/>
      <c r="J31" s="619"/>
      <c r="K31" s="619"/>
      <c r="L31" s="619"/>
      <c r="M31" s="619"/>
      <c r="N31" s="619"/>
      <c r="O31" s="619"/>
      <c r="P31" s="619"/>
      <c r="Q31" s="619"/>
      <c r="R31" s="619"/>
      <c r="S31" s="619"/>
      <c r="T31" s="347"/>
      <c r="U31" s="347"/>
      <c r="V31" s="347"/>
      <c r="W31" s="347"/>
      <c r="X31" s="347"/>
      <c r="Y31" s="348"/>
      <c r="Z31" s="348"/>
      <c r="AA31" s="348"/>
      <c r="AB31" s="348"/>
      <c r="AC31" s="348"/>
      <c r="AD31" s="348"/>
      <c r="AE31" s="348"/>
      <c r="AF31" s="348"/>
      <c r="AG31" s="348"/>
      <c r="AH31" s="348"/>
      <c r="AI31" s="348"/>
      <c r="AJ31" s="348"/>
      <c r="AK31" s="348"/>
      <c r="AL31" s="348"/>
      <c r="AM31" s="348"/>
      <c r="AN31" s="348"/>
      <c r="AO31" s="348"/>
      <c r="AP31" s="348"/>
      <c r="AQ31" s="348"/>
      <c r="AR31" s="348"/>
      <c r="AS31" s="348"/>
      <c r="AT31" s="348"/>
      <c r="AU31" s="348"/>
      <c r="AV31" s="348"/>
      <c r="AW31" s="348"/>
      <c r="AX31" s="348"/>
      <c r="AY31" s="348"/>
      <c r="AZ31" s="348"/>
      <c r="BA31" s="348"/>
      <c r="BB31" s="348"/>
      <c r="BC31" s="348"/>
      <c r="BD31" s="348"/>
      <c r="BE31" s="348"/>
      <c r="BF31" s="348"/>
      <c r="BG31" s="348"/>
      <c r="BH31" s="348"/>
      <c r="BI31" s="348"/>
      <c r="BJ31" s="348"/>
      <c r="BK31" s="348"/>
      <c r="BL31" s="348"/>
      <c r="BM31" s="348"/>
      <c r="BN31" s="348"/>
      <c r="BO31" s="348"/>
      <c r="BP31" s="348"/>
      <c r="BQ31" s="348"/>
      <c r="BR31" s="348"/>
      <c r="BS31" s="348"/>
      <c r="BT31" s="348"/>
      <c r="BU31" s="348"/>
      <c r="BV31" s="348"/>
      <c r="BW31" s="348"/>
      <c r="BX31" s="348"/>
      <c r="BY31" s="348"/>
      <c r="BZ31" s="348"/>
      <c r="CA31" s="348"/>
      <c r="CB31" s="348"/>
      <c r="CC31" s="348"/>
      <c r="CD31" s="348"/>
      <c r="CE31" s="348"/>
      <c r="CF31" s="348"/>
      <c r="CG31" s="348"/>
      <c r="CH31" s="348"/>
      <c r="CI31" s="348"/>
      <c r="CJ31" s="348"/>
      <c r="CK31" s="348"/>
      <c r="CL31" s="348"/>
      <c r="CM31" s="348"/>
      <c r="CN31" s="348"/>
      <c r="CO31" s="348"/>
      <c r="CP31" s="348"/>
      <c r="CQ31" s="348"/>
      <c r="CR31" s="348"/>
      <c r="CS31" s="348"/>
      <c r="CT31" s="348"/>
      <c r="CU31" s="348"/>
      <c r="CV31" s="348"/>
      <c r="CW31" s="348"/>
      <c r="CX31" s="348"/>
      <c r="CY31" s="348"/>
      <c r="CZ31" s="348"/>
      <c r="DA31" s="348"/>
      <c r="DB31" s="348"/>
      <c r="DC31" s="348"/>
      <c r="DD31" s="348"/>
      <c r="DE31" s="348"/>
      <c r="DF31" s="348"/>
      <c r="DG31" s="348"/>
      <c r="DH31" s="348"/>
      <c r="DI31" s="348"/>
      <c r="DJ31" s="348"/>
      <c r="DK31" s="348"/>
      <c r="DL31" s="348"/>
      <c r="DM31" s="652">
        <v>0</v>
      </c>
      <c r="DN31" s="652"/>
      <c r="DO31" s="652"/>
      <c r="DP31" s="652"/>
      <c r="DQ31" s="652"/>
      <c r="DR31" s="652"/>
      <c r="DS31" s="652"/>
      <c r="DT31" s="652"/>
      <c r="DU31" s="652"/>
      <c r="DV31" s="348"/>
      <c r="DW31" s="348"/>
      <c r="DX31" s="348"/>
      <c r="DY31" s="348"/>
      <c r="DZ31" s="348"/>
      <c r="EA31" s="348"/>
      <c r="EB31" s="348"/>
      <c r="EC31" s="348"/>
      <c r="ED31" s="348"/>
      <c r="EE31" s="348"/>
      <c r="EF31" s="348"/>
      <c r="EG31" s="348"/>
      <c r="EH31" s="348"/>
      <c r="EI31" s="348"/>
      <c r="EJ31" s="348"/>
      <c r="EK31" s="505"/>
    </row>
    <row r="32" spans="1:153" s="247" customFormat="1" ht="37.15" customHeight="1" x14ac:dyDescent="0.2">
      <c r="A32" s="619" t="s">
        <v>858</v>
      </c>
      <c r="B32" s="619"/>
      <c r="C32" s="619"/>
      <c r="D32" s="619"/>
      <c r="E32" s="619"/>
      <c r="F32" s="619"/>
      <c r="G32" s="619"/>
      <c r="H32" s="619"/>
      <c r="I32" s="619"/>
      <c r="J32" s="619"/>
      <c r="K32" s="619"/>
      <c r="L32" s="619"/>
      <c r="M32" s="619"/>
      <c r="N32" s="619"/>
      <c r="O32" s="619"/>
      <c r="P32" s="619"/>
      <c r="Q32" s="619"/>
      <c r="R32" s="619"/>
      <c r="S32" s="619"/>
      <c r="T32" s="347"/>
      <c r="U32" s="347"/>
      <c r="V32" s="347"/>
      <c r="W32" s="347"/>
      <c r="X32" s="347"/>
      <c r="Y32" s="348"/>
      <c r="Z32" s="348"/>
      <c r="AA32" s="348"/>
      <c r="AB32" s="348"/>
      <c r="AC32" s="348"/>
      <c r="AD32" s="348"/>
      <c r="AE32" s="348"/>
      <c r="AF32" s="348"/>
      <c r="AG32" s="348"/>
      <c r="AH32" s="348"/>
      <c r="AI32" s="348"/>
      <c r="AJ32" s="348"/>
      <c r="AK32" s="348"/>
      <c r="AL32" s="348"/>
      <c r="AM32" s="348"/>
      <c r="AN32" s="348"/>
      <c r="AO32" s="348"/>
      <c r="AP32" s="348"/>
      <c r="AQ32" s="348"/>
      <c r="AR32" s="348"/>
      <c r="AS32" s="348"/>
      <c r="AT32" s="348"/>
      <c r="AU32" s="348"/>
      <c r="AV32" s="348"/>
      <c r="AW32" s="348"/>
      <c r="AX32" s="348"/>
      <c r="AY32" s="348"/>
      <c r="AZ32" s="348"/>
      <c r="BA32" s="348"/>
      <c r="BB32" s="348"/>
      <c r="BC32" s="348"/>
      <c r="BD32" s="348"/>
      <c r="BE32" s="348"/>
      <c r="BF32" s="348">
        <f t="shared" ref="BF32:BF39" si="3">BO32+CN32+DM32</f>
        <v>493985</v>
      </c>
      <c r="BG32" s="348"/>
      <c r="BH32" s="348"/>
      <c r="BI32" s="348"/>
      <c r="BJ32" s="348"/>
      <c r="BK32" s="348"/>
      <c r="BL32" s="348"/>
      <c r="BM32" s="348"/>
      <c r="BN32" s="348"/>
      <c r="BO32" s="348"/>
      <c r="BP32" s="348"/>
      <c r="BQ32" s="348"/>
      <c r="BR32" s="348"/>
      <c r="BS32" s="348"/>
      <c r="BT32" s="348"/>
      <c r="BU32" s="348"/>
      <c r="BV32" s="348"/>
      <c r="BW32" s="348"/>
      <c r="BX32" s="348"/>
      <c r="BY32" s="348"/>
      <c r="BZ32" s="348"/>
      <c r="CA32" s="348"/>
      <c r="CB32" s="348"/>
      <c r="CC32" s="348"/>
      <c r="CD32" s="348"/>
      <c r="CE32" s="348"/>
      <c r="CF32" s="348"/>
      <c r="CG32" s="348"/>
      <c r="CH32" s="348"/>
      <c r="CI32" s="348"/>
      <c r="CJ32" s="348"/>
      <c r="CK32" s="348"/>
      <c r="CL32" s="348"/>
      <c r="CM32" s="348"/>
      <c r="CN32" s="348"/>
      <c r="CO32" s="348"/>
      <c r="CP32" s="348"/>
      <c r="CQ32" s="348"/>
      <c r="CR32" s="348"/>
      <c r="CS32" s="348"/>
      <c r="CT32" s="348"/>
      <c r="CU32" s="348"/>
      <c r="CV32" s="348"/>
      <c r="CW32" s="348"/>
      <c r="CX32" s="348"/>
      <c r="CY32" s="348"/>
      <c r="CZ32" s="348"/>
      <c r="DA32" s="348"/>
      <c r="DB32" s="348"/>
      <c r="DC32" s="348"/>
      <c r="DD32" s="348"/>
      <c r="DE32" s="348"/>
      <c r="DF32" s="348"/>
      <c r="DG32" s="348"/>
      <c r="DH32" s="348"/>
      <c r="DI32" s="348"/>
      <c r="DJ32" s="348"/>
      <c r="DK32" s="348"/>
      <c r="DL32" s="348"/>
      <c r="DM32" s="652">
        <v>493985</v>
      </c>
      <c r="DN32" s="652"/>
      <c r="DO32" s="652"/>
      <c r="DP32" s="652"/>
      <c r="DQ32" s="652"/>
      <c r="DR32" s="652"/>
      <c r="DS32" s="652"/>
      <c r="DT32" s="652"/>
      <c r="DU32" s="652"/>
      <c r="DV32" s="348"/>
      <c r="DW32" s="348"/>
      <c r="DX32" s="348"/>
      <c r="DY32" s="348"/>
      <c r="DZ32" s="348"/>
      <c r="EA32" s="348"/>
      <c r="EB32" s="348"/>
      <c r="EC32" s="348"/>
      <c r="ED32" s="348"/>
      <c r="EE32" s="348"/>
      <c r="EF32" s="348"/>
      <c r="EG32" s="348"/>
      <c r="EH32" s="348"/>
      <c r="EI32" s="348"/>
      <c r="EJ32" s="348"/>
      <c r="EK32" s="505"/>
    </row>
    <row r="33" spans="1:141" s="247" customFormat="1" ht="15" customHeight="1" x14ac:dyDescent="0.2">
      <c r="A33" s="619" t="s">
        <v>862</v>
      </c>
      <c r="B33" s="619"/>
      <c r="C33" s="619"/>
      <c r="D33" s="619"/>
      <c r="E33" s="619"/>
      <c r="F33" s="619"/>
      <c r="G33" s="619"/>
      <c r="H33" s="619"/>
      <c r="I33" s="619"/>
      <c r="J33" s="619"/>
      <c r="K33" s="619"/>
      <c r="L33" s="619"/>
      <c r="M33" s="619"/>
      <c r="N33" s="619"/>
      <c r="O33" s="619"/>
      <c r="P33" s="619"/>
      <c r="Q33" s="619"/>
      <c r="R33" s="619"/>
      <c r="S33" s="619"/>
      <c r="T33" s="347"/>
      <c r="U33" s="347"/>
      <c r="V33" s="347"/>
      <c r="W33" s="347"/>
      <c r="X33" s="347"/>
      <c r="Y33" s="348"/>
      <c r="Z33" s="348"/>
      <c r="AA33" s="348"/>
      <c r="AB33" s="348"/>
      <c r="AC33" s="348"/>
      <c r="AD33" s="348"/>
      <c r="AE33" s="348"/>
      <c r="AF33" s="348"/>
      <c r="AG33" s="348"/>
      <c r="AH33" s="348"/>
      <c r="AI33" s="348"/>
      <c r="AJ33" s="348"/>
      <c r="AK33" s="348"/>
      <c r="AL33" s="348"/>
      <c r="AM33" s="348"/>
      <c r="AN33" s="348"/>
      <c r="AO33" s="348"/>
      <c r="AP33" s="348"/>
      <c r="AQ33" s="348"/>
      <c r="AR33" s="348"/>
      <c r="AS33" s="348"/>
      <c r="AT33" s="348"/>
      <c r="AU33" s="348"/>
      <c r="AV33" s="348"/>
      <c r="AW33" s="348"/>
      <c r="AX33" s="348"/>
      <c r="AY33" s="348"/>
      <c r="AZ33" s="348"/>
      <c r="BA33" s="348"/>
      <c r="BB33" s="348"/>
      <c r="BC33" s="348"/>
      <c r="BD33" s="348"/>
      <c r="BE33" s="348"/>
      <c r="BF33" s="348">
        <f t="shared" si="3"/>
        <v>6308</v>
      </c>
      <c r="BG33" s="348"/>
      <c r="BH33" s="348"/>
      <c r="BI33" s="348"/>
      <c r="BJ33" s="348"/>
      <c r="BK33" s="348"/>
      <c r="BL33" s="348"/>
      <c r="BM33" s="348"/>
      <c r="BN33" s="348"/>
      <c r="BO33" s="348"/>
      <c r="BP33" s="348"/>
      <c r="BQ33" s="348"/>
      <c r="BR33" s="348"/>
      <c r="BS33" s="348"/>
      <c r="BT33" s="348"/>
      <c r="BU33" s="348"/>
      <c r="BV33" s="348"/>
      <c r="BW33" s="348"/>
      <c r="BX33" s="348"/>
      <c r="BY33" s="348"/>
      <c r="BZ33" s="348"/>
      <c r="CA33" s="348"/>
      <c r="CB33" s="348"/>
      <c r="CC33" s="348"/>
      <c r="CD33" s="348"/>
      <c r="CE33" s="348"/>
      <c r="CF33" s="348"/>
      <c r="CG33" s="348"/>
      <c r="CH33" s="348"/>
      <c r="CI33" s="348"/>
      <c r="CJ33" s="348"/>
      <c r="CK33" s="348"/>
      <c r="CL33" s="348"/>
      <c r="CM33" s="348"/>
      <c r="CN33" s="348"/>
      <c r="CO33" s="348"/>
      <c r="CP33" s="348"/>
      <c r="CQ33" s="348"/>
      <c r="CR33" s="348"/>
      <c r="CS33" s="348"/>
      <c r="CT33" s="348"/>
      <c r="CU33" s="348"/>
      <c r="CV33" s="348"/>
      <c r="CW33" s="348"/>
      <c r="CX33" s="348"/>
      <c r="CY33" s="348"/>
      <c r="CZ33" s="348"/>
      <c r="DA33" s="348"/>
      <c r="DB33" s="348"/>
      <c r="DC33" s="348"/>
      <c r="DD33" s="348"/>
      <c r="DE33" s="348"/>
      <c r="DF33" s="348"/>
      <c r="DG33" s="348"/>
      <c r="DH33" s="348"/>
      <c r="DI33" s="348"/>
      <c r="DJ33" s="348"/>
      <c r="DK33" s="348"/>
      <c r="DL33" s="348"/>
      <c r="DM33" s="652">
        <v>6308</v>
      </c>
      <c r="DN33" s="652"/>
      <c r="DO33" s="652"/>
      <c r="DP33" s="652"/>
      <c r="DQ33" s="652"/>
      <c r="DR33" s="652"/>
      <c r="DS33" s="652"/>
      <c r="DT33" s="652"/>
      <c r="DU33" s="652"/>
      <c r="DV33" s="348"/>
      <c r="DW33" s="348"/>
      <c r="DX33" s="348"/>
      <c r="DY33" s="348"/>
      <c r="DZ33" s="348"/>
      <c r="EA33" s="348"/>
      <c r="EB33" s="348"/>
      <c r="EC33" s="348"/>
      <c r="ED33" s="348"/>
      <c r="EE33" s="348"/>
      <c r="EF33" s="348"/>
      <c r="EG33" s="348"/>
      <c r="EH33" s="348"/>
      <c r="EI33" s="348"/>
      <c r="EJ33" s="348"/>
      <c r="EK33" s="505"/>
    </row>
    <row r="34" spans="1:141" s="247" customFormat="1" ht="34.5" customHeight="1" x14ac:dyDescent="0.2">
      <c r="A34" s="619" t="s">
        <v>864</v>
      </c>
      <c r="B34" s="619"/>
      <c r="C34" s="619"/>
      <c r="D34" s="619"/>
      <c r="E34" s="619"/>
      <c r="F34" s="619"/>
      <c r="G34" s="619"/>
      <c r="H34" s="619"/>
      <c r="I34" s="619"/>
      <c r="J34" s="619"/>
      <c r="K34" s="619"/>
      <c r="L34" s="619"/>
      <c r="M34" s="619"/>
      <c r="N34" s="619"/>
      <c r="O34" s="619"/>
      <c r="P34" s="619"/>
      <c r="Q34" s="619"/>
      <c r="R34" s="619"/>
      <c r="S34" s="619"/>
      <c r="T34" s="347"/>
      <c r="U34" s="347"/>
      <c r="V34" s="347"/>
      <c r="W34" s="347"/>
      <c r="X34" s="347"/>
      <c r="Y34" s="348"/>
      <c r="Z34" s="348"/>
      <c r="AA34" s="348"/>
      <c r="AB34" s="348"/>
      <c r="AC34" s="348"/>
      <c r="AD34" s="348"/>
      <c r="AE34" s="348"/>
      <c r="AF34" s="348"/>
      <c r="AG34" s="348"/>
      <c r="AH34" s="348"/>
      <c r="AI34" s="348"/>
      <c r="AJ34" s="348"/>
      <c r="AK34" s="348"/>
      <c r="AL34" s="348"/>
      <c r="AM34" s="348"/>
      <c r="AN34" s="348"/>
      <c r="AO34" s="348"/>
      <c r="AP34" s="348"/>
      <c r="AQ34" s="348"/>
      <c r="AR34" s="348"/>
      <c r="AS34" s="348"/>
      <c r="AT34" s="348"/>
      <c r="AU34" s="348"/>
      <c r="AV34" s="348"/>
      <c r="AW34" s="348"/>
      <c r="AX34" s="348"/>
      <c r="AY34" s="348"/>
      <c r="AZ34" s="348"/>
      <c r="BA34" s="348"/>
      <c r="BB34" s="348"/>
      <c r="BC34" s="348"/>
      <c r="BD34" s="348"/>
      <c r="BE34" s="348"/>
      <c r="BF34" s="348">
        <f t="shared" si="3"/>
        <v>14526</v>
      </c>
      <c r="BG34" s="348"/>
      <c r="BH34" s="348"/>
      <c r="BI34" s="348"/>
      <c r="BJ34" s="348"/>
      <c r="BK34" s="348"/>
      <c r="BL34" s="348"/>
      <c r="BM34" s="348"/>
      <c r="BN34" s="348"/>
      <c r="BO34" s="348"/>
      <c r="BP34" s="348"/>
      <c r="BQ34" s="348"/>
      <c r="BR34" s="348"/>
      <c r="BS34" s="348"/>
      <c r="BT34" s="348"/>
      <c r="BU34" s="348"/>
      <c r="BV34" s="348"/>
      <c r="BW34" s="348"/>
      <c r="BX34" s="348"/>
      <c r="BY34" s="348"/>
      <c r="BZ34" s="348"/>
      <c r="CA34" s="348"/>
      <c r="CB34" s="348"/>
      <c r="CC34" s="348"/>
      <c r="CD34" s="348"/>
      <c r="CE34" s="348"/>
      <c r="CF34" s="348"/>
      <c r="CG34" s="348"/>
      <c r="CH34" s="348"/>
      <c r="CI34" s="348"/>
      <c r="CJ34" s="348"/>
      <c r="CK34" s="348"/>
      <c r="CL34" s="348"/>
      <c r="CM34" s="348"/>
      <c r="CN34" s="348"/>
      <c r="CO34" s="348"/>
      <c r="CP34" s="348"/>
      <c r="CQ34" s="348"/>
      <c r="CR34" s="348"/>
      <c r="CS34" s="348"/>
      <c r="CT34" s="348"/>
      <c r="CU34" s="348"/>
      <c r="CV34" s="348"/>
      <c r="CW34" s="348"/>
      <c r="CX34" s="348"/>
      <c r="CY34" s="348"/>
      <c r="CZ34" s="348"/>
      <c r="DA34" s="348"/>
      <c r="DB34" s="348"/>
      <c r="DC34" s="348"/>
      <c r="DD34" s="348"/>
      <c r="DE34" s="348"/>
      <c r="DF34" s="348"/>
      <c r="DG34" s="348"/>
      <c r="DH34" s="348"/>
      <c r="DI34" s="348"/>
      <c r="DJ34" s="348"/>
      <c r="DK34" s="348"/>
      <c r="DL34" s="348"/>
      <c r="DM34" s="652">
        <v>14526</v>
      </c>
      <c r="DN34" s="652"/>
      <c r="DO34" s="652"/>
      <c r="DP34" s="652"/>
      <c r="DQ34" s="652"/>
      <c r="DR34" s="652"/>
      <c r="DS34" s="652"/>
      <c r="DT34" s="652"/>
      <c r="DU34" s="652"/>
      <c r="DV34" s="348"/>
      <c r="DW34" s="348"/>
      <c r="DX34" s="348"/>
      <c r="DY34" s="348"/>
      <c r="DZ34" s="348"/>
      <c r="EA34" s="348"/>
      <c r="EB34" s="348"/>
      <c r="EC34" s="348"/>
      <c r="ED34" s="348"/>
      <c r="EE34" s="348"/>
      <c r="EF34" s="348"/>
      <c r="EG34" s="348"/>
      <c r="EH34" s="348"/>
      <c r="EI34" s="348"/>
      <c r="EJ34" s="348"/>
      <c r="EK34" s="505"/>
    </row>
    <row r="35" spans="1:141" s="247" customFormat="1" ht="57.75" customHeight="1" x14ac:dyDescent="0.2">
      <c r="A35" s="619" t="s">
        <v>866</v>
      </c>
      <c r="B35" s="619"/>
      <c r="C35" s="619"/>
      <c r="D35" s="619"/>
      <c r="E35" s="619"/>
      <c r="F35" s="619"/>
      <c r="G35" s="619"/>
      <c r="H35" s="619"/>
      <c r="I35" s="619"/>
      <c r="J35" s="619"/>
      <c r="K35" s="619"/>
      <c r="L35" s="619"/>
      <c r="M35" s="619"/>
      <c r="N35" s="619"/>
      <c r="O35" s="619"/>
      <c r="P35" s="619"/>
      <c r="Q35" s="619"/>
      <c r="R35" s="619"/>
      <c r="S35" s="619"/>
      <c r="T35" s="347"/>
      <c r="U35" s="347"/>
      <c r="V35" s="347"/>
      <c r="W35" s="347"/>
      <c r="X35" s="347"/>
      <c r="Y35" s="348"/>
      <c r="Z35" s="348"/>
      <c r="AA35" s="348"/>
      <c r="AB35" s="348"/>
      <c r="AC35" s="348"/>
      <c r="AD35" s="348"/>
      <c r="AE35" s="348"/>
      <c r="AF35" s="348"/>
      <c r="AG35" s="348"/>
      <c r="AH35" s="348"/>
      <c r="AI35" s="348"/>
      <c r="AJ35" s="348"/>
      <c r="AK35" s="348"/>
      <c r="AL35" s="348"/>
      <c r="AM35" s="348"/>
      <c r="AN35" s="348"/>
      <c r="AO35" s="348"/>
      <c r="AP35" s="348"/>
      <c r="AQ35" s="348"/>
      <c r="AR35" s="348"/>
      <c r="AS35" s="348"/>
      <c r="AT35" s="348"/>
      <c r="AU35" s="348"/>
      <c r="AV35" s="348"/>
      <c r="AW35" s="348"/>
      <c r="AX35" s="348"/>
      <c r="AY35" s="348"/>
      <c r="AZ35" s="348"/>
      <c r="BA35" s="348"/>
      <c r="BB35" s="348"/>
      <c r="BC35" s="348"/>
      <c r="BD35" s="348"/>
      <c r="BE35" s="348"/>
      <c r="BF35" s="348">
        <f t="shared" si="3"/>
        <v>18992</v>
      </c>
      <c r="BG35" s="348"/>
      <c r="BH35" s="348"/>
      <c r="BI35" s="348"/>
      <c r="BJ35" s="348"/>
      <c r="BK35" s="348"/>
      <c r="BL35" s="348"/>
      <c r="BM35" s="348"/>
      <c r="BN35" s="348"/>
      <c r="BO35" s="348"/>
      <c r="BP35" s="348"/>
      <c r="BQ35" s="348"/>
      <c r="BR35" s="348"/>
      <c r="BS35" s="348"/>
      <c r="BT35" s="348"/>
      <c r="BU35" s="348"/>
      <c r="BV35" s="348"/>
      <c r="BW35" s="348"/>
      <c r="BX35" s="348"/>
      <c r="BY35" s="348"/>
      <c r="BZ35" s="348"/>
      <c r="CA35" s="348"/>
      <c r="CB35" s="348"/>
      <c r="CC35" s="348"/>
      <c r="CD35" s="348"/>
      <c r="CE35" s="348"/>
      <c r="CF35" s="348"/>
      <c r="CG35" s="348"/>
      <c r="CH35" s="348"/>
      <c r="CI35" s="348"/>
      <c r="CJ35" s="348"/>
      <c r="CK35" s="348"/>
      <c r="CL35" s="348"/>
      <c r="CM35" s="348"/>
      <c r="CN35" s="348"/>
      <c r="CO35" s="348"/>
      <c r="CP35" s="348"/>
      <c r="CQ35" s="348"/>
      <c r="CR35" s="348"/>
      <c r="CS35" s="348"/>
      <c r="CT35" s="348"/>
      <c r="CU35" s="348"/>
      <c r="CV35" s="348"/>
      <c r="CW35" s="348"/>
      <c r="CX35" s="348"/>
      <c r="CY35" s="348"/>
      <c r="CZ35" s="348"/>
      <c r="DA35" s="348"/>
      <c r="DB35" s="348"/>
      <c r="DC35" s="348"/>
      <c r="DD35" s="348"/>
      <c r="DE35" s="348"/>
      <c r="DF35" s="348"/>
      <c r="DG35" s="348"/>
      <c r="DH35" s="348"/>
      <c r="DI35" s="348"/>
      <c r="DJ35" s="348"/>
      <c r="DK35" s="348"/>
      <c r="DL35" s="348"/>
      <c r="DM35" s="652">
        <v>18992</v>
      </c>
      <c r="DN35" s="652"/>
      <c r="DO35" s="652"/>
      <c r="DP35" s="652"/>
      <c r="DQ35" s="652"/>
      <c r="DR35" s="652"/>
      <c r="DS35" s="652"/>
      <c r="DT35" s="652"/>
      <c r="DU35" s="652"/>
      <c r="DV35" s="348"/>
      <c r="DW35" s="348"/>
      <c r="DX35" s="348"/>
      <c r="DY35" s="348"/>
      <c r="DZ35" s="348"/>
      <c r="EA35" s="348"/>
      <c r="EB35" s="348"/>
      <c r="EC35" s="348"/>
      <c r="ED35" s="348"/>
      <c r="EE35" s="348"/>
      <c r="EF35" s="348"/>
      <c r="EG35" s="348"/>
      <c r="EH35" s="348"/>
      <c r="EI35" s="348"/>
      <c r="EJ35" s="348"/>
      <c r="EK35" s="505"/>
    </row>
    <row r="36" spans="1:141" s="247" customFormat="1" ht="36.75" customHeight="1" x14ac:dyDescent="0.2">
      <c r="A36" s="619" t="s">
        <v>868</v>
      </c>
      <c r="B36" s="619"/>
      <c r="C36" s="619"/>
      <c r="D36" s="619"/>
      <c r="E36" s="619"/>
      <c r="F36" s="619"/>
      <c r="G36" s="619"/>
      <c r="H36" s="619"/>
      <c r="I36" s="619"/>
      <c r="J36" s="619"/>
      <c r="K36" s="619"/>
      <c r="L36" s="619"/>
      <c r="M36" s="619"/>
      <c r="N36" s="619"/>
      <c r="O36" s="619"/>
      <c r="P36" s="619"/>
      <c r="Q36" s="619"/>
      <c r="R36" s="619"/>
      <c r="S36" s="619"/>
      <c r="T36" s="347"/>
      <c r="U36" s="347"/>
      <c r="V36" s="347"/>
      <c r="W36" s="347"/>
      <c r="X36" s="347"/>
      <c r="Y36" s="348"/>
      <c r="Z36" s="348"/>
      <c r="AA36" s="348"/>
      <c r="AB36" s="348"/>
      <c r="AC36" s="348"/>
      <c r="AD36" s="348"/>
      <c r="AE36" s="348"/>
      <c r="AF36" s="348"/>
      <c r="AG36" s="348"/>
      <c r="AH36" s="348"/>
      <c r="AI36" s="348"/>
      <c r="AJ36" s="348"/>
      <c r="AK36" s="348"/>
      <c r="AL36" s="348"/>
      <c r="AM36" s="348"/>
      <c r="AN36" s="348"/>
      <c r="AO36" s="348"/>
      <c r="AP36" s="348"/>
      <c r="AQ36" s="348"/>
      <c r="AR36" s="348"/>
      <c r="AS36" s="348"/>
      <c r="AT36" s="348"/>
      <c r="AU36" s="348"/>
      <c r="AV36" s="348"/>
      <c r="AW36" s="348"/>
      <c r="AX36" s="348"/>
      <c r="AY36" s="348"/>
      <c r="AZ36" s="348"/>
      <c r="BA36" s="348"/>
      <c r="BB36" s="348"/>
      <c r="BC36" s="348"/>
      <c r="BD36" s="348"/>
      <c r="BE36" s="348"/>
      <c r="BF36" s="348">
        <f t="shared" si="3"/>
        <v>18514</v>
      </c>
      <c r="BG36" s="348"/>
      <c r="BH36" s="348"/>
      <c r="BI36" s="348"/>
      <c r="BJ36" s="348"/>
      <c r="BK36" s="348"/>
      <c r="BL36" s="348"/>
      <c r="BM36" s="348"/>
      <c r="BN36" s="348"/>
      <c r="BO36" s="348"/>
      <c r="BP36" s="348"/>
      <c r="BQ36" s="348"/>
      <c r="BR36" s="348"/>
      <c r="BS36" s="348"/>
      <c r="BT36" s="348"/>
      <c r="BU36" s="348"/>
      <c r="BV36" s="348"/>
      <c r="BW36" s="348"/>
      <c r="BX36" s="348"/>
      <c r="BY36" s="348"/>
      <c r="BZ36" s="348"/>
      <c r="CA36" s="348"/>
      <c r="CB36" s="348"/>
      <c r="CC36" s="348"/>
      <c r="CD36" s="348"/>
      <c r="CE36" s="348"/>
      <c r="CF36" s="348"/>
      <c r="CG36" s="348"/>
      <c r="CH36" s="348"/>
      <c r="CI36" s="348"/>
      <c r="CJ36" s="348"/>
      <c r="CK36" s="348"/>
      <c r="CL36" s="348"/>
      <c r="CM36" s="348"/>
      <c r="CN36" s="348"/>
      <c r="CO36" s="348"/>
      <c r="CP36" s="348"/>
      <c r="CQ36" s="348"/>
      <c r="CR36" s="348"/>
      <c r="CS36" s="348"/>
      <c r="CT36" s="348"/>
      <c r="CU36" s="348"/>
      <c r="CV36" s="348"/>
      <c r="CW36" s="348"/>
      <c r="CX36" s="348"/>
      <c r="CY36" s="348"/>
      <c r="CZ36" s="348"/>
      <c r="DA36" s="348"/>
      <c r="DB36" s="348"/>
      <c r="DC36" s="348"/>
      <c r="DD36" s="348"/>
      <c r="DE36" s="348"/>
      <c r="DF36" s="348"/>
      <c r="DG36" s="348"/>
      <c r="DH36" s="348"/>
      <c r="DI36" s="348"/>
      <c r="DJ36" s="348"/>
      <c r="DK36" s="348"/>
      <c r="DL36" s="348"/>
      <c r="DM36" s="652">
        <v>18514</v>
      </c>
      <c r="DN36" s="652"/>
      <c r="DO36" s="652"/>
      <c r="DP36" s="652"/>
      <c r="DQ36" s="652"/>
      <c r="DR36" s="652"/>
      <c r="DS36" s="652"/>
      <c r="DT36" s="652"/>
      <c r="DU36" s="652"/>
      <c r="DV36" s="348"/>
      <c r="DW36" s="348"/>
      <c r="DX36" s="348"/>
      <c r="DY36" s="348"/>
      <c r="DZ36" s="348"/>
      <c r="EA36" s="348"/>
      <c r="EB36" s="348"/>
      <c r="EC36" s="348"/>
      <c r="ED36" s="348"/>
      <c r="EE36" s="348"/>
      <c r="EF36" s="348"/>
      <c r="EG36" s="348"/>
      <c r="EH36" s="348"/>
      <c r="EI36" s="348"/>
      <c r="EJ36" s="348"/>
      <c r="EK36" s="505"/>
    </row>
    <row r="37" spans="1:141" s="247" customFormat="1" ht="43.5" customHeight="1" x14ac:dyDescent="0.2">
      <c r="A37" s="619" t="s">
        <v>870</v>
      </c>
      <c r="B37" s="619"/>
      <c r="C37" s="619"/>
      <c r="D37" s="619"/>
      <c r="E37" s="619"/>
      <c r="F37" s="619"/>
      <c r="G37" s="619"/>
      <c r="H37" s="619"/>
      <c r="I37" s="619"/>
      <c r="J37" s="619"/>
      <c r="K37" s="619"/>
      <c r="L37" s="619"/>
      <c r="M37" s="619"/>
      <c r="N37" s="619"/>
      <c r="O37" s="619"/>
      <c r="P37" s="619"/>
      <c r="Q37" s="619"/>
      <c r="R37" s="619"/>
      <c r="S37" s="619"/>
      <c r="T37" s="347"/>
      <c r="U37" s="347"/>
      <c r="V37" s="347"/>
      <c r="W37" s="347"/>
      <c r="X37" s="347"/>
      <c r="Y37" s="348"/>
      <c r="Z37" s="348"/>
      <c r="AA37" s="348"/>
      <c r="AB37" s="348"/>
      <c r="AC37" s="348"/>
      <c r="AD37" s="348"/>
      <c r="AE37" s="348"/>
      <c r="AF37" s="348"/>
      <c r="AG37" s="348"/>
      <c r="AH37" s="348"/>
      <c r="AI37" s="348"/>
      <c r="AJ37" s="348"/>
      <c r="AK37" s="348"/>
      <c r="AL37" s="348"/>
      <c r="AM37" s="348"/>
      <c r="AN37" s="348"/>
      <c r="AO37" s="348"/>
      <c r="AP37" s="348"/>
      <c r="AQ37" s="348"/>
      <c r="AR37" s="348"/>
      <c r="AS37" s="348"/>
      <c r="AT37" s="348"/>
      <c r="AU37" s="348"/>
      <c r="AV37" s="348"/>
      <c r="AW37" s="348"/>
      <c r="AX37" s="348"/>
      <c r="AY37" s="348"/>
      <c r="AZ37" s="348"/>
      <c r="BA37" s="348"/>
      <c r="BB37" s="348"/>
      <c r="BC37" s="348"/>
      <c r="BD37" s="348"/>
      <c r="BE37" s="348"/>
      <c r="BF37" s="348">
        <f t="shared" si="3"/>
        <v>38444</v>
      </c>
      <c r="BG37" s="348"/>
      <c r="BH37" s="348"/>
      <c r="BI37" s="348"/>
      <c r="BJ37" s="348"/>
      <c r="BK37" s="348"/>
      <c r="BL37" s="348"/>
      <c r="BM37" s="348"/>
      <c r="BN37" s="348"/>
      <c r="BO37" s="348"/>
      <c r="BP37" s="348"/>
      <c r="BQ37" s="348"/>
      <c r="BR37" s="348"/>
      <c r="BS37" s="348"/>
      <c r="BT37" s="348"/>
      <c r="BU37" s="348"/>
      <c r="BV37" s="348"/>
      <c r="BW37" s="348"/>
      <c r="BX37" s="348"/>
      <c r="BY37" s="348"/>
      <c r="BZ37" s="348"/>
      <c r="CA37" s="348"/>
      <c r="CB37" s="348"/>
      <c r="CC37" s="348"/>
      <c r="CD37" s="348"/>
      <c r="CE37" s="348"/>
      <c r="CF37" s="348"/>
      <c r="CG37" s="348"/>
      <c r="CH37" s="348"/>
      <c r="CI37" s="348"/>
      <c r="CJ37" s="348"/>
      <c r="CK37" s="348"/>
      <c r="CL37" s="348"/>
      <c r="CM37" s="348"/>
      <c r="CN37" s="348"/>
      <c r="CO37" s="348"/>
      <c r="CP37" s="348"/>
      <c r="CQ37" s="348"/>
      <c r="CR37" s="348"/>
      <c r="CS37" s="348"/>
      <c r="CT37" s="348"/>
      <c r="CU37" s="348"/>
      <c r="CV37" s="348"/>
      <c r="CW37" s="348"/>
      <c r="CX37" s="348"/>
      <c r="CY37" s="348"/>
      <c r="CZ37" s="348"/>
      <c r="DA37" s="348"/>
      <c r="DB37" s="348"/>
      <c r="DC37" s="348"/>
      <c r="DD37" s="348"/>
      <c r="DE37" s="348"/>
      <c r="DF37" s="348"/>
      <c r="DG37" s="348"/>
      <c r="DH37" s="348"/>
      <c r="DI37" s="348"/>
      <c r="DJ37" s="348"/>
      <c r="DK37" s="348"/>
      <c r="DL37" s="348"/>
      <c r="DM37" s="652">
        <v>38444</v>
      </c>
      <c r="DN37" s="652"/>
      <c r="DO37" s="652"/>
      <c r="DP37" s="652"/>
      <c r="DQ37" s="652"/>
      <c r="DR37" s="652"/>
      <c r="DS37" s="652"/>
      <c r="DT37" s="652"/>
      <c r="DU37" s="652"/>
      <c r="DV37" s="348"/>
      <c r="DW37" s="348"/>
      <c r="DX37" s="348"/>
      <c r="DY37" s="348"/>
      <c r="DZ37" s="348"/>
      <c r="EA37" s="348"/>
      <c r="EB37" s="348"/>
      <c r="EC37" s="348"/>
      <c r="ED37" s="348"/>
      <c r="EE37" s="348"/>
      <c r="EF37" s="348"/>
      <c r="EG37" s="348"/>
      <c r="EH37" s="348"/>
      <c r="EI37" s="348"/>
      <c r="EJ37" s="348"/>
      <c r="EK37" s="505"/>
    </row>
    <row r="38" spans="1:141" s="247" customFormat="1" ht="29.25" customHeight="1" x14ac:dyDescent="0.2">
      <c r="A38" s="619" t="s">
        <v>873</v>
      </c>
      <c r="B38" s="619"/>
      <c r="C38" s="619"/>
      <c r="D38" s="619"/>
      <c r="E38" s="619"/>
      <c r="F38" s="619"/>
      <c r="G38" s="619"/>
      <c r="H38" s="619"/>
      <c r="I38" s="619"/>
      <c r="J38" s="619"/>
      <c r="K38" s="619"/>
      <c r="L38" s="619"/>
      <c r="M38" s="619"/>
      <c r="N38" s="619"/>
      <c r="O38" s="619"/>
      <c r="P38" s="619"/>
      <c r="Q38" s="619"/>
      <c r="R38" s="619"/>
      <c r="S38" s="619"/>
      <c r="T38" s="347"/>
      <c r="U38" s="347"/>
      <c r="V38" s="347"/>
      <c r="W38" s="347"/>
      <c r="X38" s="347"/>
      <c r="Y38" s="348"/>
      <c r="Z38" s="348"/>
      <c r="AA38" s="348"/>
      <c r="AB38" s="348"/>
      <c r="AC38" s="348"/>
      <c r="AD38" s="348"/>
      <c r="AE38" s="348"/>
      <c r="AF38" s="348"/>
      <c r="AG38" s="348"/>
      <c r="AH38" s="348"/>
      <c r="AI38" s="348"/>
      <c r="AJ38" s="348"/>
      <c r="AK38" s="348"/>
      <c r="AL38" s="348"/>
      <c r="AM38" s="348"/>
      <c r="AN38" s="348"/>
      <c r="AO38" s="348"/>
      <c r="AP38" s="348"/>
      <c r="AQ38" s="348"/>
      <c r="AR38" s="348"/>
      <c r="AS38" s="348"/>
      <c r="AT38" s="348"/>
      <c r="AU38" s="348"/>
      <c r="AV38" s="348"/>
      <c r="AW38" s="348"/>
      <c r="AX38" s="348"/>
      <c r="AY38" s="348"/>
      <c r="AZ38" s="348"/>
      <c r="BA38" s="348"/>
      <c r="BB38" s="348"/>
      <c r="BC38" s="348"/>
      <c r="BD38" s="348"/>
      <c r="BE38" s="348"/>
      <c r="BF38" s="348">
        <f t="shared" si="3"/>
        <v>11245</v>
      </c>
      <c r="BG38" s="348"/>
      <c r="BH38" s="348"/>
      <c r="BI38" s="348"/>
      <c r="BJ38" s="348"/>
      <c r="BK38" s="348"/>
      <c r="BL38" s="348"/>
      <c r="BM38" s="348"/>
      <c r="BN38" s="348"/>
      <c r="BO38" s="348"/>
      <c r="BP38" s="348"/>
      <c r="BQ38" s="348"/>
      <c r="BR38" s="348"/>
      <c r="BS38" s="348"/>
      <c r="BT38" s="348"/>
      <c r="BU38" s="348"/>
      <c r="BV38" s="348"/>
      <c r="BW38" s="348"/>
      <c r="BX38" s="348"/>
      <c r="BY38" s="348"/>
      <c r="BZ38" s="348"/>
      <c r="CA38" s="348"/>
      <c r="CB38" s="348"/>
      <c r="CC38" s="348"/>
      <c r="CD38" s="348"/>
      <c r="CE38" s="348"/>
      <c r="CF38" s="348"/>
      <c r="CG38" s="348"/>
      <c r="CH38" s="348"/>
      <c r="CI38" s="348"/>
      <c r="CJ38" s="348"/>
      <c r="CK38" s="348"/>
      <c r="CL38" s="348"/>
      <c r="CM38" s="348"/>
      <c r="CN38" s="348"/>
      <c r="CO38" s="348"/>
      <c r="CP38" s="348"/>
      <c r="CQ38" s="348"/>
      <c r="CR38" s="348"/>
      <c r="CS38" s="348"/>
      <c r="CT38" s="348"/>
      <c r="CU38" s="348"/>
      <c r="CV38" s="348"/>
      <c r="CW38" s="348"/>
      <c r="CX38" s="348"/>
      <c r="CY38" s="348"/>
      <c r="CZ38" s="348"/>
      <c r="DA38" s="348"/>
      <c r="DB38" s="348"/>
      <c r="DC38" s="348"/>
      <c r="DD38" s="348"/>
      <c r="DE38" s="348"/>
      <c r="DF38" s="348"/>
      <c r="DG38" s="348"/>
      <c r="DH38" s="348"/>
      <c r="DI38" s="348"/>
      <c r="DJ38" s="348"/>
      <c r="DK38" s="348"/>
      <c r="DL38" s="348"/>
      <c r="DM38" s="652">
        <v>11245</v>
      </c>
      <c r="DN38" s="652"/>
      <c r="DO38" s="652"/>
      <c r="DP38" s="652"/>
      <c r="DQ38" s="652"/>
      <c r="DR38" s="652"/>
      <c r="DS38" s="652"/>
      <c r="DT38" s="652"/>
      <c r="DU38" s="652"/>
      <c r="DV38" s="348"/>
      <c r="DW38" s="348"/>
      <c r="DX38" s="348"/>
      <c r="DY38" s="348"/>
      <c r="DZ38" s="348"/>
      <c r="EA38" s="348"/>
      <c r="EB38" s="348"/>
      <c r="EC38" s="348"/>
      <c r="ED38" s="348"/>
      <c r="EE38" s="348"/>
      <c r="EF38" s="348"/>
      <c r="EG38" s="348"/>
      <c r="EH38" s="348"/>
      <c r="EI38" s="348"/>
      <c r="EJ38" s="348"/>
      <c r="EK38" s="505"/>
    </row>
    <row r="39" spans="1:141" s="247" customFormat="1" ht="35.25" customHeight="1" x14ac:dyDescent="0.2">
      <c r="A39" s="619" t="s">
        <v>1037</v>
      </c>
      <c r="B39" s="619"/>
      <c r="C39" s="619"/>
      <c r="D39" s="619"/>
      <c r="E39" s="619"/>
      <c r="F39" s="619"/>
      <c r="G39" s="619"/>
      <c r="H39" s="619"/>
      <c r="I39" s="619"/>
      <c r="J39" s="619"/>
      <c r="K39" s="619"/>
      <c r="L39" s="619"/>
      <c r="M39" s="619"/>
      <c r="N39" s="619"/>
      <c r="O39" s="619"/>
      <c r="P39" s="619"/>
      <c r="Q39" s="619"/>
      <c r="R39" s="619"/>
      <c r="S39" s="619"/>
      <c r="T39" s="347"/>
      <c r="U39" s="347"/>
      <c r="V39" s="347"/>
      <c r="W39" s="347"/>
      <c r="X39" s="347"/>
      <c r="Y39" s="348"/>
      <c r="Z39" s="348"/>
      <c r="AA39" s="348"/>
      <c r="AB39" s="348"/>
      <c r="AC39" s="348"/>
      <c r="AD39" s="348"/>
      <c r="AE39" s="348"/>
      <c r="AF39" s="348"/>
      <c r="AG39" s="348"/>
      <c r="AH39" s="348"/>
      <c r="AI39" s="348"/>
      <c r="AJ39" s="348"/>
      <c r="AK39" s="348"/>
      <c r="AL39" s="348"/>
      <c r="AM39" s="348"/>
      <c r="AN39" s="348"/>
      <c r="AO39" s="348"/>
      <c r="AP39" s="348"/>
      <c r="AQ39" s="348"/>
      <c r="AR39" s="348"/>
      <c r="AS39" s="348"/>
      <c r="AT39" s="348"/>
      <c r="AU39" s="348"/>
      <c r="AV39" s="348"/>
      <c r="AW39" s="348"/>
      <c r="AX39" s="348"/>
      <c r="AY39" s="348"/>
      <c r="AZ39" s="348"/>
      <c r="BA39" s="348"/>
      <c r="BB39" s="348"/>
      <c r="BC39" s="348"/>
      <c r="BD39" s="348"/>
      <c r="BE39" s="348"/>
      <c r="BF39" s="348">
        <f t="shared" si="3"/>
        <v>6358</v>
      </c>
      <c r="BG39" s="348"/>
      <c r="BH39" s="348"/>
      <c r="BI39" s="348"/>
      <c r="BJ39" s="348"/>
      <c r="BK39" s="348"/>
      <c r="BL39" s="348"/>
      <c r="BM39" s="348"/>
      <c r="BN39" s="348"/>
      <c r="BO39" s="348"/>
      <c r="BP39" s="348"/>
      <c r="BQ39" s="348"/>
      <c r="BR39" s="348"/>
      <c r="BS39" s="348"/>
      <c r="BT39" s="348"/>
      <c r="BU39" s="348"/>
      <c r="BV39" s="348"/>
      <c r="BW39" s="348"/>
      <c r="BX39" s="348"/>
      <c r="BY39" s="348"/>
      <c r="BZ39" s="348"/>
      <c r="CA39" s="348"/>
      <c r="CB39" s="348"/>
      <c r="CC39" s="348"/>
      <c r="CD39" s="348"/>
      <c r="CE39" s="348"/>
      <c r="CF39" s="348"/>
      <c r="CG39" s="348"/>
      <c r="CH39" s="348"/>
      <c r="CI39" s="348"/>
      <c r="CJ39" s="348"/>
      <c r="CK39" s="348"/>
      <c r="CL39" s="348"/>
      <c r="CM39" s="348"/>
      <c r="CN39" s="348"/>
      <c r="CO39" s="348"/>
      <c r="CP39" s="348"/>
      <c r="CQ39" s="348"/>
      <c r="CR39" s="348"/>
      <c r="CS39" s="348"/>
      <c r="CT39" s="348"/>
      <c r="CU39" s="348"/>
      <c r="CV39" s="348"/>
      <c r="CW39" s="348"/>
      <c r="CX39" s="348"/>
      <c r="CY39" s="348"/>
      <c r="CZ39" s="348"/>
      <c r="DA39" s="348"/>
      <c r="DB39" s="348"/>
      <c r="DC39" s="348"/>
      <c r="DD39" s="348"/>
      <c r="DE39" s="348"/>
      <c r="DF39" s="348"/>
      <c r="DG39" s="348"/>
      <c r="DH39" s="348"/>
      <c r="DI39" s="348"/>
      <c r="DJ39" s="348"/>
      <c r="DK39" s="348"/>
      <c r="DL39" s="348"/>
      <c r="DM39" s="652">
        <v>6358</v>
      </c>
      <c r="DN39" s="652"/>
      <c r="DO39" s="652"/>
      <c r="DP39" s="652"/>
      <c r="DQ39" s="652"/>
      <c r="DR39" s="652"/>
      <c r="DS39" s="652"/>
      <c r="DT39" s="652"/>
      <c r="DU39" s="652"/>
      <c r="DV39" s="348"/>
      <c r="DW39" s="348"/>
      <c r="DX39" s="348"/>
      <c r="DY39" s="348"/>
      <c r="DZ39" s="348"/>
      <c r="EA39" s="348"/>
      <c r="EB39" s="348"/>
      <c r="EC39" s="348"/>
      <c r="ED39" s="348"/>
      <c r="EE39" s="348"/>
      <c r="EF39" s="348"/>
      <c r="EG39" s="348"/>
      <c r="EH39" s="348"/>
      <c r="EI39" s="348"/>
      <c r="EJ39" s="348"/>
      <c r="EK39" s="505"/>
    </row>
    <row r="40" spans="1:141" s="247" customFormat="1" ht="12.75" x14ac:dyDescent="0.2">
      <c r="A40" s="654"/>
      <c r="B40" s="654"/>
      <c r="C40" s="654"/>
      <c r="D40" s="654"/>
      <c r="E40" s="654"/>
      <c r="F40" s="654"/>
      <c r="G40" s="654"/>
      <c r="H40" s="654"/>
      <c r="I40" s="654"/>
      <c r="J40" s="654"/>
      <c r="K40" s="654"/>
      <c r="L40" s="654"/>
      <c r="M40" s="654"/>
      <c r="N40" s="654"/>
      <c r="O40" s="654"/>
      <c r="P40" s="654"/>
      <c r="Q40" s="654"/>
      <c r="R40" s="654"/>
      <c r="S40" s="654"/>
      <c r="T40" s="347"/>
      <c r="U40" s="347"/>
      <c r="V40" s="347"/>
      <c r="W40" s="347"/>
      <c r="X40" s="347"/>
      <c r="Y40" s="348"/>
      <c r="Z40" s="348"/>
      <c r="AA40" s="348"/>
      <c r="AB40" s="348"/>
      <c r="AC40" s="348"/>
      <c r="AD40" s="348"/>
      <c r="AE40" s="348"/>
      <c r="AF40" s="348"/>
      <c r="AG40" s="348"/>
      <c r="AH40" s="348"/>
      <c r="AI40" s="348"/>
      <c r="AJ40" s="348"/>
      <c r="AK40" s="348"/>
      <c r="AL40" s="348"/>
      <c r="AM40" s="348"/>
      <c r="AN40" s="348"/>
      <c r="AO40" s="348"/>
      <c r="AP40" s="348"/>
      <c r="AQ40" s="348"/>
      <c r="AR40" s="348"/>
      <c r="AS40" s="348"/>
      <c r="AT40" s="348"/>
      <c r="AU40" s="348"/>
      <c r="AV40" s="348"/>
      <c r="AW40" s="348"/>
      <c r="AX40" s="348"/>
      <c r="AY40" s="348"/>
      <c r="AZ40" s="348"/>
      <c r="BA40" s="348"/>
      <c r="BB40" s="348"/>
      <c r="BC40" s="348"/>
      <c r="BD40" s="348"/>
      <c r="BE40" s="348"/>
      <c r="BF40" s="348"/>
      <c r="BG40" s="348"/>
      <c r="BH40" s="348"/>
      <c r="BI40" s="348"/>
      <c r="BJ40" s="348"/>
      <c r="BK40" s="348"/>
      <c r="BL40" s="348"/>
      <c r="BM40" s="348"/>
      <c r="BN40" s="348"/>
      <c r="BO40" s="348"/>
      <c r="BP40" s="348"/>
      <c r="BQ40" s="348"/>
      <c r="BR40" s="348"/>
      <c r="BS40" s="348"/>
      <c r="BT40" s="348"/>
      <c r="BU40" s="348"/>
      <c r="BV40" s="348"/>
      <c r="BW40" s="348"/>
      <c r="BX40" s="348"/>
      <c r="BY40" s="348"/>
      <c r="BZ40" s="348"/>
      <c r="CA40" s="348"/>
      <c r="CB40" s="348"/>
      <c r="CC40" s="348"/>
      <c r="CD40" s="348"/>
      <c r="CE40" s="348"/>
      <c r="CF40" s="348"/>
      <c r="CG40" s="348"/>
      <c r="CH40" s="348"/>
      <c r="CI40" s="348"/>
      <c r="CJ40" s="348"/>
      <c r="CK40" s="348"/>
      <c r="CL40" s="348"/>
      <c r="CM40" s="348"/>
      <c r="CN40" s="348"/>
      <c r="CO40" s="348"/>
      <c r="CP40" s="348"/>
      <c r="CQ40" s="348"/>
      <c r="CR40" s="348"/>
      <c r="CS40" s="348"/>
      <c r="CT40" s="348"/>
      <c r="CU40" s="348"/>
      <c r="CV40" s="348"/>
      <c r="CW40" s="348"/>
      <c r="CX40" s="348"/>
      <c r="CY40" s="348"/>
      <c r="CZ40" s="348"/>
      <c r="DA40" s="348"/>
      <c r="DB40" s="348"/>
      <c r="DC40" s="348"/>
      <c r="DD40" s="348"/>
      <c r="DE40" s="348"/>
      <c r="DF40" s="348"/>
      <c r="DG40" s="348"/>
      <c r="DH40" s="348"/>
      <c r="DI40" s="348"/>
      <c r="DJ40" s="348"/>
      <c r="DK40" s="348"/>
      <c r="DL40" s="348"/>
      <c r="DM40" s="652"/>
      <c r="DN40" s="652"/>
      <c r="DO40" s="652"/>
      <c r="DP40" s="652"/>
      <c r="DQ40" s="652"/>
      <c r="DR40" s="652"/>
      <c r="DS40" s="652"/>
      <c r="DT40" s="652"/>
      <c r="DU40" s="652"/>
      <c r="DV40" s="348"/>
      <c r="DW40" s="348"/>
      <c r="DX40" s="348"/>
      <c r="DY40" s="348"/>
      <c r="DZ40" s="348"/>
      <c r="EA40" s="348"/>
      <c r="EB40" s="348"/>
      <c r="EC40" s="348"/>
      <c r="ED40" s="348"/>
      <c r="EE40" s="348"/>
      <c r="EF40" s="348"/>
      <c r="EG40" s="348"/>
      <c r="EH40" s="348"/>
      <c r="EI40" s="348"/>
      <c r="EJ40" s="348"/>
      <c r="EK40" s="505"/>
    </row>
    <row r="41" spans="1:141" s="247" customFormat="1" ht="12.75" x14ac:dyDescent="0.2">
      <c r="A41" s="656" t="s">
        <v>303</v>
      </c>
      <c r="B41" s="656"/>
      <c r="C41" s="656"/>
      <c r="D41" s="656"/>
      <c r="E41" s="656"/>
      <c r="F41" s="656"/>
      <c r="G41" s="656"/>
      <c r="H41" s="656"/>
      <c r="I41" s="656"/>
      <c r="J41" s="656"/>
      <c r="K41" s="656"/>
      <c r="L41" s="656"/>
      <c r="M41" s="656"/>
      <c r="N41" s="656"/>
      <c r="O41" s="656"/>
      <c r="P41" s="656"/>
      <c r="Q41" s="656"/>
      <c r="R41" s="656"/>
      <c r="S41" s="656"/>
      <c r="T41" s="347" t="s">
        <v>75</v>
      </c>
      <c r="U41" s="347"/>
      <c r="V41" s="347"/>
      <c r="W41" s="347"/>
      <c r="X41" s="347"/>
      <c r="Y41" s="348"/>
      <c r="Z41" s="348"/>
      <c r="AA41" s="348"/>
      <c r="AB41" s="348"/>
      <c r="AC41" s="348"/>
      <c r="AD41" s="348"/>
      <c r="AE41" s="348"/>
      <c r="AF41" s="348"/>
      <c r="AG41" s="348"/>
      <c r="AH41" s="348"/>
      <c r="AI41" s="348"/>
      <c r="AJ41" s="348"/>
      <c r="AK41" s="348"/>
      <c r="AL41" s="348"/>
      <c r="AM41" s="348"/>
      <c r="AN41" s="348"/>
      <c r="AO41" s="348"/>
      <c r="AP41" s="348"/>
      <c r="AQ41" s="348"/>
      <c r="AR41" s="348"/>
      <c r="AS41" s="348"/>
      <c r="AT41" s="348"/>
      <c r="AU41" s="348"/>
      <c r="AV41" s="348"/>
      <c r="AW41" s="348"/>
      <c r="AX41" s="348"/>
      <c r="AY41" s="348"/>
      <c r="AZ41" s="348"/>
      <c r="BA41" s="348"/>
      <c r="BB41" s="348"/>
      <c r="BC41" s="348"/>
      <c r="BD41" s="348"/>
      <c r="BE41" s="348"/>
      <c r="BF41" s="348"/>
      <c r="BG41" s="348"/>
      <c r="BH41" s="348"/>
      <c r="BI41" s="348"/>
      <c r="BJ41" s="348"/>
      <c r="BK41" s="348"/>
      <c r="BL41" s="348"/>
      <c r="BM41" s="348"/>
      <c r="BN41" s="348"/>
      <c r="BO41" s="348"/>
      <c r="BP41" s="348"/>
      <c r="BQ41" s="348"/>
      <c r="BR41" s="348"/>
      <c r="BS41" s="348"/>
      <c r="BT41" s="348"/>
      <c r="BU41" s="348"/>
      <c r="BV41" s="348"/>
      <c r="BW41" s="348"/>
      <c r="BX41" s="348"/>
      <c r="BY41" s="348"/>
      <c r="BZ41" s="348"/>
      <c r="CA41" s="348"/>
      <c r="CB41" s="348"/>
      <c r="CC41" s="348"/>
      <c r="CD41" s="348"/>
      <c r="CE41" s="348"/>
      <c r="CF41" s="348"/>
      <c r="CG41" s="348"/>
      <c r="CH41" s="348"/>
      <c r="CI41" s="348"/>
      <c r="CJ41" s="348"/>
      <c r="CK41" s="348"/>
      <c r="CL41" s="348"/>
      <c r="CM41" s="348"/>
      <c r="CN41" s="348"/>
      <c r="CO41" s="348"/>
      <c r="CP41" s="348"/>
      <c r="CQ41" s="348"/>
      <c r="CR41" s="348"/>
      <c r="CS41" s="348"/>
      <c r="CT41" s="348"/>
      <c r="CU41" s="348"/>
      <c r="CV41" s="348"/>
      <c r="CW41" s="348"/>
      <c r="CX41" s="348"/>
      <c r="CY41" s="348"/>
      <c r="CZ41" s="348"/>
      <c r="DA41" s="348"/>
      <c r="DB41" s="348"/>
      <c r="DC41" s="348"/>
      <c r="DD41" s="348"/>
      <c r="DE41" s="348"/>
      <c r="DF41" s="348"/>
      <c r="DG41" s="348"/>
      <c r="DH41" s="348"/>
      <c r="DI41" s="348"/>
      <c r="DJ41" s="348"/>
      <c r="DK41" s="348"/>
      <c r="DL41" s="348"/>
      <c r="DM41" s="652"/>
      <c r="DN41" s="652"/>
      <c r="DO41" s="652"/>
      <c r="DP41" s="652"/>
      <c r="DQ41" s="652"/>
      <c r="DR41" s="652"/>
      <c r="DS41" s="652"/>
      <c r="DT41" s="652"/>
      <c r="DU41" s="652"/>
      <c r="DV41" s="348"/>
      <c r="DW41" s="348"/>
      <c r="DX41" s="348"/>
      <c r="DY41" s="348"/>
      <c r="DZ41" s="348"/>
      <c r="EA41" s="348"/>
      <c r="EB41" s="348"/>
      <c r="EC41" s="348"/>
      <c r="ED41" s="348"/>
      <c r="EE41" s="348"/>
      <c r="EF41" s="348"/>
      <c r="EG41" s="348"/>
      <c r="EH41" s="348"/>
      <c r="EI41" s="348"/>
      <c r="EJ41" s="348"/>
      <c r="EK41" s="505"/>
    </row>
    <row r="42" spans="1:141" s="247" customFormat="1" ht="12.75" x14ac:dyDescent="0.2">
      <c r="A42" s="500" t="s">
        <v>304</v>
      </c>
      <c r="B42" s="500"/>
      <c r="C42" s="500"/>
      <c r="D42" s="500"/>
      <c r="E42" s="500"/>
      <c r="F42" s="500"/>
      <c r="G42" s="500"/>
      <c r="H42" s="500"/>
      <c r="I42" s="500"/>
      <c r="J42" s="500"/>
      <c r="K42" s="500"/>
      <c r="L42" s="500"/>
      <c r="M42" s="500"/>
      <c r="N42" s="500"/>
      <c r="O42" s="500"/>
      <c r="P42" s="500"/>
      <c r="Q42" s="500"/>
      <c r="R42" s="500"/>
      <c r="S42" s="500"/>
      <c r="T42" s="347"/>
      <c r="U42" s="347"/>
      <c r="V42" s="347"/>
      <c r="W42" s="347"/>
      <c r="X42" s="347"/>
      <c r="Y42" s="348"/>
      <c r="Z42" s="348"/>
      <c r="AA42" s="348"/>
      <c r="AB42" s="348"/>
      <c r="AC42" s="348"/>
      <c r="AD42" s="348"/>
      <c r="AE42" s="348"/>
      <c r="AF42" s="348"/>
      <c r="AG42" s="348"/>
      <c r="AH42" s="348"/>
      <c r="AI42" s="348"/>
      <c r="AJ42" s="348"/>
      <c r="AK42" s="348"/>
      <c r="AL42" s="348"/>
      <c r="AM42" s="348"/>
      <c r="AN42" s="348"/>
      <c r="AO42" s="348"/>
      <c r="AP42" s="348"/>
      <c r="AQ42" s="348"/>
      <c r="AR42" s="348"/>
      <c r="AS42" s="348"/>
      <c r="AT42" s="348"/>
      <c r="AU42" s="348"/>
      <c r="AV42" s="348"/>
      <c r="AW42" s="348"/>
      <c r="AX42" s="348"/>
      <c r="AY42" s="348"/>
      <c r="AZ42" s="348"/>
      <c r="BA42" s="348"/>
      <c r="BB42" s="348"/>
      <c r="BC42" s="348"/>
      <c r="BD42" s="348"/>
      <c r="BE42" s="348"/>
      <c r="BF42" s="348"/>
      <c r="BG42" s="348"/>
      <c r="BH42" s="348"/>
      <c r="BI42" s="348"/>
      <c r="BJ42" s="348"/>
      <c r="BK42" s="348"/>
      <c r="BL42" s="348"/>
      <c r="BM42" s="348"/>
      <c r="BN42" s="348"/>
      <c r="BO42" s="348"/>
      <c r="BP42" s="348"/>
      <c r="BQ42" s="348"/>
      <c r="BR42" s="348"/>
      <c r="BS42" s="348"/>
      <c r="BT42" s="348"/>
      <c r="BU42" s="348"/>
      <c r="BV42" s="348"/>
      <c r="BW42" s="348"/>
      <c r="BX42" s="348"/>
      <c r="BY42" s="348"/>
      <c r="BZ42" s="348"/>
      <c r="CA42" s="348"/>
      <c r="CB42" s="348"/>
      <c r="CC42" s="348"/>
      <c r="CD42" s="348"/>
      <c r="CE42" s="348"/>
      <c r="CF42" s="348"/>
      <c r="CG42" s="348"/>
      <c r="CH42" s="348"/>
      <c r="CI42" s="348"/>
      <c r="CJ42" s="348"/>
      <c r="CK42" s="348"/>
      <c r="CL42" s="348"/>
      <c r="CM42" s="348"/>
      <c r="CN42" s="348"/>
      <c r="CO42" s="348"/>
      <c r="CP42" s="348"/>
      <c r="CQ42" s="348"/>
      <c r="CR42" s="348"/>
      <c r="CS42" s="348"/>
      <c r="CT42" s="348"/>
      <c r="CU42" s="348"/>
      <c r="CV42" s="348"/>
      <c r="CW42" s="348"/>
      <c r="CX42" s="348"/>
      <c r="CY42" s="348"/>
      <c r="CZ42" s="348"/>
      <c r="DA42" s="348"/>
      <c r="DB42" s="348"/>
      <c r="DC42" s="348"/>
      <c r="DD42" s="348"/>
      <c r="DE42" s="348"/>
      <c r="DF42" s="348"/>
      <c r="DG42" s="348"/>
      <c r="DH42" s="348"/>
      <c r="DI42" s="348"/>
      <c r="DJ42" s="348"/>
      <c r="DK42" s="348"/>
      <c r="DL42" s="348"/>
      <c r="DM42" s="652"/>
      <c r="DN42" s="652"/>
      <c r="DO42" s="652"/>
      <c r="DP42" s="652"/>
      <c r="DQ42" s="652"/>
      <c r="DR42" s="652"/>
      <c r="DS42" s="652"/>
      <c r="DT42" s="652"/>
      <c r="DU42" s="652"/>
      <c r="DV42" s="348"/>
      <c r="DW42" s="348"/>
      <c r="DX42" s="348"/>
      <c r="DY42" s="348"/>
      <c r="DZ42" s="348"/>
      <c r="EA42" s="348"/>
      <c r="EB42" s="348"/>
      <c r="EC42" s="348"/>
      <c r="ED42" s="348"/>
      <c r="EE42" s="348"/>
      <c r="EF42" s="348"/>
      <c r="EG42" s="348"/>
      <c r="EH42" s="348"/>
      <c r="EI42" s="348"/>
      <c r="EJ42" s="348"/>
      <c r="EK42" s="505"/>
    </row>
    <row r="43" spans="1:141" s="247" customFormat="1" ht="12.75" x14ac:dyDescent="0.2">
      <c r="A43" s="655" t="s">
        <v>66</v>
      </c>
      <c r="B43" s="655"/>
      <c r="C43" s="655"/>
      <c r="D43" s="655"/>
      <c r="E43" s="655"/>
      <c r="F43" s="655"/>
      <c r="G43" s="655"/>
      <c r="H43" s="655"/>
      <c r="I43" s="655"/>
      <c r="J43" s="655"/>
      <c r="K43" s="655"/>
      <c r="L43" s="655"/>
      <c r="M43" s="655"/>
      <c r="N43" s="655"/>
      <c r="O43" s="655"/>
      <c r="P43" s="655"/>
      <c r="Q43" s="655"/>
      <c r="R43" s="655"/>
      <c r="S43" s="655"/>
      <c r="T43" s="347" t="s">
        <v>311</v>
      </c>
      <c r="U43" s="347"/>
      <c r="V43" s="347"/>
      <c r="W43" s="347"/>
      <c r="X43" s="347"/>
      <c r="Y43" s="348"/>
      <c r="Z43" s="348"/>
      <c r="AA43" s="348"/>
      <c r="AB43" s="348"/>
      <c r="AC43" s="348"/>
      <c r="AD43" s="348"/>
      <c r="AE43" s="348"/>
      <c r="AF43" s="348"/>
      <c r="AG43" s="348"/>
      <c r="AH43" s="348"/>
      <c r="AI43" s="348"/>
      <c r="AJ43" s="348"/>
      <c r="AK43" s="348"/>
      <c r="AL43" s="348"/>
      <c r="AM43" s="348"/>
      <c r="AN43" s="348"/>
      <c r="AO43" s="348"/>
      <c r="AP43" s="348"/>
      <c r="AQ43" s="348"/>
      <c r="AR43" s="348"/>
      <c r="AS43" s="348"/>
      <c r="AT43" s="348"/>
      <c r="AU43" s="348"/>
      <c r="AV43" s="348"/>
      <c r="AW43" s="348"/>
      <c r="AX43" s="348"/>
      <c r="AY43" s="348"/>
      <c r="AZ43" s="348"/>
      <c r="BA43" s="348"/>
      <c r="BB43" s="348"/>
      <c r="BC43" s="348"/>
      <c r="BD43" s="348"/>
      <c r="BE43" s="348"/>
      <c r="BF43" s="348"/>
      <c r="BG43" s="348"/>
      <c r="BH43" s="348"/>
      <c r="BI43" s="348"/>
      <c r="BJ43" s="348"/>
      <c r="BK43" s="348"/>
      <c r="BL43" s="348"/>
      <c r="BM43" s="348"/>
      <c r="BN43" s="348"/>
      <c r="BO43" s="348"/>
      <c r="BP43" s="348"/>
      <c r="BQ43" s="348"/>
      <c r="BR43" s="348"/>
      <c r="BS43" s="348"/>
      <c r="BT43" s="348"/>
      <c r="BU43" s="348"/>
      <c r="BV43" s="348"/>
      <c r="BW43" s="348"/>
      <c r="BX43" s="348"/>
      <c r="BY43" s="348"/>
      <c r="BZ43" s="348"/>
      <c r="CA43" s="348"/>
      <c r="CB43" s="348"/>
      <c r="CC43" s="348"/>
      <c r="CD43" s="348"/>
      <c r="CE43" s="348"/>
      <c r="CF43" s="348"/>
      <c r="CG43" s="348"/>
      <c r="CH43" s="348"/>
      <c r="CI43" s="348"/>
      <c r="CJ43" s="348"/>
      <c r="CK43" s="348"/>
      <c r="CL43" s="348"/>
      <c r="CM43" s="348"/>
      <c r="CN43" s="348"/>
      <c r="CO43" s="348"/>
      <c r="CP43" s="348"/>
      <c r="CQ43" s="348"/>
      <c r="CR43" s="348"/>
      <c r="CS43" s="348"/>
      <c r="CT43" s="348"/>
      <c r="CU43" s="348"/>
      <c r="CV43" s="348"/>
      <c r="CW43" s="348"/>
      <c r="CX43" s="348"/>
      <c r="CY43" s="348"/>
      <c r="CZ43" s="348"/>
      <c r="DA43" s="348"/>
      <c r="DB43" s="348"/>
      <c r="DC43" s="348"/>
      <c r="DD43" s="348"/>
      <c r="DE43" s="348"/>
      <c r="DF43" s="348"/>
      <c r="DG43" s="348"/>
      <c r="DH43" s="348"/>
      <c r="DI43" s="348"/>
      <c r="DJ43" s="348"/>
      <c r="DK43" s="348"/>
      <c r="DL43" s="348"/>
      <c r="DM43" s="652"/>
      <c r="DN43" s="652"/>
      <c r="DO43" s="652"/>
      <c r="DP43" s="652"/>
      <c r="DQ43" s="652"/>
      <c r="DR43" s="652"/>
      <c r="DS43" s="652"/>
      <c r="DT43" s="652"/>
      <c r="DU43" s="652"/>
      <c r="DV43" s="348"/>
      <c r="DW43" s="348"/>
      <c r="DX43" s="348"/>
      <c r="DY43" s="348"/>
      <c r="DZ43" s="348"/>
      <c r="EA43" s="348"/>
      <c r="EB43" s="348"/>
      <c r="EC43" s="348"/>
      <c r="ED43" s="348"/>
      <c r="EE43" s="348"/>
      <c r="EF43" s="348"/>
      <c r="EG43" s="348"/>
      <c r="EH43" s="348"/>
      <c r="EI43" s="348"/>
      <c r="EJ43" s="348"/>
      <c r="EK43" s="505"/>
    </row>
    <row r="44" spans="1:141" s="247" customFormat="1" ht="12.75" x14ac:dyDescent="0.2">
      <c r="A44" s="500"/>
      <c r="B44" s="500"/>
      <c r="C44" s="500"/>
      <c r="D44" s="500"/>
      <c r="E44" s="500"/>
      <c r="F44" s="500"/>
      <c r="G44" s="500"/>
      <c r="H44" s="500"/>
      <c r="I44" s="500"/>
      <c r="J44" s="500"/>
      <c r="K44" s="500"/>
      <c r="L44" s="500"/>
      <c r="M44" s="500"/>
      <c r="N44" s="500"/>
      <c r="O44" s="500"/>
      <c r="P44" s="500"/>
      <c r="Q44" s="500"/>
      <c r="R44" s="500"/>
      <c r="S44" s="500"/>
      <c r="T44" s="347"/>
      <c r="U44" s="347"/>
      <c r="V44" s="347"/>
      <c r="W44" s="347"/>
      <c r="X44" s="347"/>
      <c r="Y44" s="348"/>
      <c r="Z44" s="348"/>
      <c r="AA44" s="348"/>
      <c r="AB44" s="348"/>
      <c r="AC44" s="348"/>
      <c r="AD44" s="348"/>
      <c r="AE44" s="348"/>
      <c r="AF44" s="348"/>
      <c r="AG44" s="348"/>
      <c r="AH44" s="348"/>
      <c r="AI44" s="348"/>
      <c r="AJ44" s="348"/>
      <c r="AK44" s="348"/>
      <c r="AL44" s="348"/>
      <c r="AM44" s="348"/>
      <c r="AN44" s="348"/>
      <c r="AO44" s="348"/>
      <c r="AP44" s="348"/>
      <c r="AQ44" s="348"/>
      <c r="AR44" s="348"/>
      <c r="AS44" s="348"/>
      <c r="AT44" s="348"/>
      <c r="AU44" s="348"/>
      <c r="AV44" s="348"/>
      <c r="AW44" s="348"/>
      <c r="AX44" s="348"/>
      <c r="AY44" s="348"/>
      <c r="AZ44" s="348"/>
      <c r="BA44" s="348"/>
      <c r="BB44" s="348"/>
      <c r="BC44" s="348"/>
      <c r="BD44" s="348"/>
      <c r="BE44" s="348"/>
      <c r="BF44" s="348"/>
      <c r="BG44" s="348"/>
      <c r="BH44" s="348"/>
      <c r="BI44" s="348"/>
      <c r="BJ44" s="348"/>
      <c r="BK44" s="348"/>
      <c r="BL44" s="348"/>
      <c r="BM44" s="348"/>
      <c r="BN44" s="348"/>
      <c r="BO44" s="348"/>
      <c r="BP44" s="348"/>
      <c r="BQ44" s="348"/>
      <c r="BR44" s="348"/>
      <c r="BS44" s="348"/>
      <c r="BT44" s="348"/>
      <c r="BU44" s="348"/>
      <c r="BV44" s="348"/>
      <c r="BW44" s="348"/>
      <c r="BX44" s="348"/>
      <c r="BY44" s="348"/>
      <c r="BZ44" s="348"/>
      <c r="CA44" s="348"/>
      <c r="CB44" s="348"/>
      <c r="CC44" s="348"/>
      <c r="CD44" s="348"/>
      <c r="CE44" s="348"/>
      <c r="CF44" s="348"/>
      <c r="CG44" s="348"/>
      <c r="CH44" s="348"/>
      <c r="CI44" s="348"/>
      <c r="CJ44" s="348"/>
      <c r="CK44" s="348"/>
      <c r="CL44" s="348"/>
      <c r="CM44" s="348"/>
      <c r="CN44" s="348"/>
      <c r="CO44" s="348"/>
      <c r="CP44" s="348"/>
      <c r="CQ44" s="348"/>
      <c r="CR44" s="348"/>
      <c r="CS44" s="348"/>
      <c r="CT44" s="348"/>
      <c r="CU44" s="348"/>
      <c r="CV44" s="348"/>
      <c r="CW44" s="348"/>
      <c r="CX44" s="348"/>
      <c r="CY44" s="348"/>
      <c r="CZ44" s="348"/>
      <c r="DA44" s="348"/>
      <c r="DB44" s="348"/>
      <c r="DC44" s="348"/>
      <c r="DD44" s="348"/>
      <c r="DE44" s="348"/>
      <c r="DF44" s="348"/>
      <c r="DG44" s="348"/>
      <c r="DH44" s="348"/>
      <c r="DI44" s="348"/>
      <c r="DJ44" s="348"/>
      <c r="DK44" s="348"/>
      <c r="DL44" s="348"/>
      <c r="DM44" s="652"/>
      <c r="DN44" s="652"/>
      <c r="DO44" s="652"/>
      <c r="DP44" s="652"/>
      <c r="DQ44" s="652"/>
      <c r="DR44" s="652"/>
      <c r="DS44" s="652"/>
      <c r="DT44" s="652"/>
      <c r="DU44" s="652"/>
      <c r="DV44" s="348"/>
      <c r="DW44" s="348"/>
      <c r="DX44" s="348"/>
      <c r="DY44" s="348"/>
      <c r="DZ44" s="348"/>
      <c r="EA44" s="348"/>
      <c r="EB44" s="348"/>
      <c r="EC44" s="348"/>
      <c r="ED44" s="348"/>
      <c r="EE44" s="348"/>
      <c r="EF44" s="348"/>
      <c r="EG44" s="348"/>
      <c r="EH44" s="348"/>
      <c r="EI44" s="348"/>
      <c r="EJ44" s="348"/>
      <c r="EK44" s="505"/>
    </row>
    <row r="45" spans="1:141" s="247" customFormat="1" ht="12.75" x14ac:dyDescent="0.2">
      <c r="A45" s="654"/>
      <c r="B45" s="654"/>
      <c r="C45" s="654"/>
      <c r="D45" s="654"/>
      <c r="E45" s="654"/>
      <c r="F45" s="654"/>
      <c r="G45" s="654"/>
      <c r="H45" s="654"/>
      <c r="I45" s="654"/>
      <c r="J45" s="654"/>
      <c r="K45" s="654"/>
      <c r="L45" s="654"/>
      <c r="M45" s="654"/>
      <c r="N45" s="654"/>
      <c r="O45" s="654"/>
      <c r="P45" s="654"/>
      <c r="Q45" s="654"/>
      <c r="R45" s="654"/>
      <c r="S45" s="654"/>
      <c r="T45" s="347"/>
      <c r="U45" s="347"/>
      <c r="V45" s="347"/>
      <c r="W45" s="347"/>
      <c r="X45" s="347"/>
      <c r="Y45" s="348"/>
      <c r="Z45" s="348"/>
      <c r="AA45" s="348"/>
      <c r="AB45" s="348"/>
      <c r="AC45" s="348"/>
      <c r="AD45" s="348"/>
      <c r="AE45" s="348"/>
      <c r="AF45" s="348"/>
      <c r="AG45" s="348"/>
      <c r="AH45" s="348"/>
      <c r="AI45" s="348"/>
      <c r="AJ45" s="348"/>
      <c r="AK45" s="348"/>
      <c r="AL45" s="348"/>
      <c r="AM45" s="348"/>
      <c r="AN45" s="348"/>
      <c r="AO45" s="348"/>
      <c r="AP45" s="348"/>
      <c r="AQ45" s="348"/>
      <c r="AR45" s="348"/>
      <c r="AS45" s="348"/>
      <c r="AT45" s="348"/>
      <c r="AU45" s="348"/>
      <c r="AV45" s="348"/>
      <c r="AW45" s="348"/>
      <c r="AX45" s="348"/>
      <c r="AY45" s="348"/>
      <c r="AZ45" s="348"/>
      <c r="BA45" s="348"/>
      <c r="BB45" s="348"/>
      <c r="BC45" s="348"/>
      <c r="BD45" s="348"/>
      <c r="BE45" s="348"/>
      <c r="BF45" s="348"/>
      <c r="BG45" s="348"/>
      <c r="BH45" s="348"/>
      <c r="BI45" s="348"/>
      <c r="BJ45" s="348"/>
      <c r="BK45" s="348"/>
      <c r="BL45" s="348"/>
      <c r="BM45" s="348"/>
      <c r="BN45" s="348"/>
      <c r="BO45" s="348"/>
      <c r="BP45" s="348"/>
      <c r="BQ45" s="348"/>
      <c r="BR45" s="348"/>
      <c r="BS45" s="348"/>
      <c r="BT45" s="348"/>
      <c r="BU45" s="348"/>
      <c r="BV45" s="348"/>
      <c r="BW45" s="348"/>
      <c r="BX45" s="348"/>
      <c r="BY45" s="348"/>
      <c r="BZ45" s="348"/>
      <c r="CA45" s="348"/>
      <c r="CB45" s="348"/>
      <c r="CC45" s="348"/>
      <c r="CD45" s="348"/>
      <c r="CE45" s="348"/>
      <c r="CF45" s="348"/>
      <c r="CG45" s="348"/>
      <c r="CH45" s="348"/>
      <c r="CI45" s="348"/>
      <c r="CJ45" s="348"/>
      <c r="CK45" s="348"/>
      <c r="CL45" s="348"/>
      <c r="CM45" s="348"/>
      <c r="CN45" s="348"/>
      <c r="CO45" s="348"/>
      <c r="CP45" s="348"/>
      <c r="CQ45" s="348"/>
      <c r="CR45" s="348"/>
      <c r="CS45" s="348"/>
      <c r="CT45" s="348"/>
      <c r="CU45" s="348"/>
      <c r="CV45" s="348"/>
      <c r="CW45" s="348"/>
      <c r="CX45" s="348"/>
      <c r="CY45" s="348"/>
      <c r="CZ45" s="348"/>
      <c r="DA45" s="348"/>
      <c r="DB45" s="348"/>
      <c r="DC45" s="348"/>
      <c r="DD45" s="348"/>
      <c r="DE45" s="348"/>
      <c r="DF45" s="348"/>
      <c r="DG45" s="348"/>
      <c r="DH45" s="348"/>
      <c r="DI45" s="348"/>
      <c r="DJ45" s="348"/>
      <c r="DK45" s="348"/>
      <c r="DL45" s="348"/>
      <c r="DM45" s="652"/>
      <c r="DN45" s="652"/>
      <c r="DO45" s="652"/>
      <c r="DP45" s="652"/>
      <c r="DQ45" s="652"/>
      <c r="DR45" s="652"/>
      <c r="DS45" s="652"/>
      <c r="DT45" s="652"/>
      <c r="DU45" s="652"/>
      <c r="DV45" s="348"/>
      <c r="DW45" s="348"/>
      <c r="DX45" s="348"/>
      <c r="DY45" s="348"/>
      <c r="DZ45" s="348"/>
      <c r="EA45" s="348"/>
      <c r="EB45" s="348"/>
      <c r="EC45" s="348"/>
      <c r="ED45" s="348"/>
      <c r="EE45" s="348"/>
      <c r="EF45" s="348"/>
      <c r="EG45" s="348"/>
      <c r="EH45" s="348"/>
      <c r="EI45" s="348"/>
      <c r="EJ45" s="348"/>
      <c r="EK45" s="505"/>
    </row>
    <row r="46" spans="1:141" s="247" customFormat="1" ht="12.75" x14ac:dyDescent="0.2">
      <c r="A46" s="656" t="s">
        <v>305</v>
      </c>
      <c r="B46" s="656"/>
      <c r="C46" s="656"/>
      <c r="D46" s="656"/>
      <c r="E46" s="656"/>
      <c r="F46" s="656"/>
      <c r="G46" s="656"/>
      <c r="H46" s="656"/>
      <c r="I46" s="656"/>
      <c r="J46" s="656"/>
      <c r="K46" s="656"/>
      <c r="L46" s="656"/>
      <c r="M46" s="656"/>
      <c r="N46" s="656"/>
      <c r="O46" s="656"/>
      <c r="P46" s="656"/>
      <c r="Q46" s="656"/>
      <c r="R46" s="656"/>
      <c r="S46" s="656"/>
      <c r="T46" s="347" t="s">
        <v>72</v>
      </c>
      <c r="U46" s="347"/>
      <c r="V46" s="347"/>
      <c r="W46" s="347"/>
      <c r="X46" s="347"/>
      <c r="Y46" s="348"/>
      <c r="Z46" s="348"/>
      <c r="AA46" s="348"/>
      <c r="AB46" s="348"/>
      <c r="AC46" s="348"/>
      <c r="AD46" s="348"/>
      <c r="AE46" s="348"/>
      <c r="AF46" s="348"/>
      <c r="AG46" s="348"/>
      <c r="AH46" s="348"/>
      <c r="AI46" s="348"/>
      <c r="AJ46" s="348"/>
      <c r="AK46" s="348"/>
      <c r="AL46" s="348"/>
      <c r="AM46" s="348"/>
      <c r="AN46" s="348"/>
      <c r="AO46" s="348"/>
      <c r="AP46" s="348"/>
      <c r="AQ46" s="348"/>
      <c r="AR46" s="348"/>
      <c r="AS46" s="348"/>
      <c r="AT46" s="348"/>
      <c r="AU46" s="348"/>
      <c r="AV46" s="348"/>
      <c r="AW46" s="348"/>
      <c r="AX46" s="348"/>
      <c r="AY46" s="348"/>
      <c r="AZ46" s="348"/>
      <c r="BA46" s="348"/>
      <c r="BB46" s="348"/>
      <c r="BC46" s="348"/>
      <c r="BD46" s="348"/>
      <c r="BE46" s="348"/>
      <c r="BF46" s="348"/>
      <c r="BG46" s="348"/>
      <c r="BH46" s="348"/>
      <c r="BI46" s="348"/>
      <c r="BJ46" s="348"/>
      <c r="BK46" s="348"/>
      <c r="BL46" s="348"/>
      <c r="BM46" s="348"/>
      <c r="BN46" s="348"/>
      <c r="BO46" s="348"/>
      <c r="BP46" s="348"/>
      <c r="BQ46" s="348"/>
      <c r="BR46" s="348"/>
      <c r="BS46" s="348"/>
      <c r="BT46" s="348"/>
      <c r="BU46" s="348"/>
      <c r="BV46" s="348"/>
      <c r="BW46" s="348"/>
      <c r="BX46" s="348"/>
      <c r="BY46" s="348"/>
      <c r="BZ46" s="348"/>
      <c r="CA46" s="348"/>
      <c r="CB46" s="348"/>
      <c r="CC46" s="348"/>
      <c r="CD46" s="348"/>
      <c r="CE46" s="348"/>
      <c r="CF46" s="348"/>
      <c r="CG46" s="348"/>
      <c r="CH46" s="348"/>
      <c r="CI46" s="348"/>
      <c r="CJ46" s="348"/>
      <c r="CK46" s="348"/>
      <c r="CL46" s="348"/>
      <c r="CM46" s="348"/>
      <c r="CN46" s="348"/>
      <c r="CO46" s="348"/>
      <c r="CP46" s="348"/>
      <c r="CQ46" s="348"/>
      <c r="CR46" s="348"/>
      <c r="CS46" s="348"/>
      <c r="CT46" s="348"/>
      <c r="CU46" s="348"/>
      <c r="CV46" s="348"/>
      <c r="CW46" s="348"/>
      <c r="CX46" s="348"/>
      <c r="CY46" s="348"/>
      <c r="CZ46" s="348"/>
      <c r="DA46" s="348"/>
      <c r="DB46" s="348"/>
      <c r="DC46" s="348"/>
      <c r="DD46" s="348"/>
      <c r="DE46" s="348"/>
      <c r="DF46" s="348"/>
      <c r="DG46" s="348"/>
      <c r="DH46" s="348"/>
      <c r="DI46" s="348"/>
      <c r="DJ46" s="348"/>
      <c r="DK46" s="348"/>
      <c r="DL46" s="348"/>
      <c r="DM46" s="652"/>
      <c r="DN46" s="652"/>
      <c r="DO46" s="652"/>
      <c r="DP46" s="652"/>
      <c r="DQ46" s="652"/>
      <c r="DR46" s="652"/>
      <c r="DS46" s="652"/>
      <c r="DT46" s="652"/>
      <c r="DU46" s="652"/>
      <c r="DV46" s="348"/>
      <c r="DW46" s="348"/>
      <c r="DX46" s="348"/>
      <c r="DY46" s="348"/>
      <c r="DZ46" s="348"/>
      <c r="EA46" s="348"/>
      <c r="EB46" s="348"/>
      <c r="EC46" s="348"/>
      <c r="ED46" s="348"/>
      <c r="EE46" s="348"/>
      <c r="EF46" s="348"/>
      <c r="EG46" s="348"/>
      <c r="EH46" s="348"/>
      <c r="EI46" s="348"/>
      <c r="EJ46" s="348"/>
      <c r="EK46" s="505"/>
    </row>
    <row r="47" spans="1:141" s="247" customFormat="1" ht="12.75" x14ac:dyDescent="0.2">
      <c r="A47" s="500" t="s">
        <v>306</v>
      </c>
      <c r="B47" s="500"/>
      <c r="C47" s="500"/>
      <c r="D47" s="500"/>
      <c r="E47" s="500"/>
      <c r="F47" s="500"/>
      <c r="G47" s="500"/>
      <c r="H47" s="500"/>
      <c r="I47" s="500"/>
      <c r="J47" s="500"/>
      <c r="K47" s="500"/>
      <c r="L47" s="500"/>
      <c r="M47" s="500"/>
      <c r="N47" s="500"/>
      <c r="O47" s="500"/>
      <c r="P47" s="500"/>
      <c r="Q47" s="500"/>
      <c r="R47" s="500"/>
      <c r="S47" s="500"/>
      <c r="T47" s="347"/>
      <c r="U47" s="347"/>
      <c r="V47" s="347"/>
      <c r="W47" s="347"/>
      <c r="X47" s="347"/>
      <c r="Y47" s="348"/>
      <c r="Z47" s="348"/>
      <c r="AA47" s="348"/>
      <c r="AB47" s="348"/>
      <c r="AC47" s="348"/>
      <c r="AD47" s="348"/>
      <c r="AE47" s="348"/>
      <c r="AF47" s="348"/>
      <c r="AG47" s="348"/>
      <c r="AH47" s="348"/>
      <c r="AI47" s="348"/>
      <c r="AJ47" s="348"/>
      <c r="AK47" s="348"/>
      <c r="AL47" s="348"/>
      <c r="AM47" s="348"/>
      <c r="AN47" s="348"/>
      <c r="AO47" s="348"/>
      <c r="AP47" s="348"/>
      <c r="AQ47" s="348"/>
      <c r="AR47" s="348"/>
      <c r="AS47" s="348"/>
      <c r="AT47" s="348"/>
      <c r="AU47" s="348"/>
      <c r="AV47" s="348"/>
      <c r="AW47" s="348"/>
      <c r="AX47" s="348"/>
      <c r="AY47" s="348"/>
      <c r="AZ47" s="348"/>
      <c r="BA47" s="348"/>
      <c r="BB47" s="348"/>
      <c r="BC47" s="348"/>
      <c r="BD47" s="348"/>
      <c r="BE47" s="348"/>
      <c r="BF47" s="348"/>
      <c r="BG47" s="348"/>
      <c r="BH47" s="348"/>
      <c r="BI47" s="348"/>
      <c r="BJ47" s="348"/>
      <c r="BK47" s="348"/>
      <c r="BL47" s="348"/>
      <c r="BM47" s="348"/>
      <c r="BN47" s="348"/>
      <c r="BO47" s="348"/>
      <c r="BP47" s="348"/>
      <c r="BQ47" s="348"/>
      <c r="BR47" s="348"/>
      <c r="BS47" s="348"/>
      <c r="BT47" s="348"/>
      <c r="BU47" s="348"/>
      <c r="BV47" s="348"/>
      <c r="BW47" s="348"/>
      <c r="BX47" s="348"/>
      <c r="BY47" s="348"/>
      <c r="BZ47" s="348"/>
      <c r="CA47" s="348"/>
      <c r="CB47" s="348"/>
      <c r="CC47" s="348"/>
      <c r="CD47" s="348"/>
      <c r="CE47" s="348"/>
      <c r="CF47" s="348"/>
      <c r="CG47" s="348"/>
      <c r="CH47" s="348"/>
      <c r="CI47" s="348"/>
      <c r="CJ47" s="348"/>
      <c r="CK47" s="348"/>
      <c r="CL47" s="348"/>
      <c r="CM47" s="348"/>
      <c r="CN47" s="348"/>
      <c r="CO47" s="348"/>
      <c r="CP47" s="348"/>
      <c r="CQ47" s="348"/>
      <c r="CR47" s="348"/>
      <c r="CS47" s="348"/>
      <c r="CT47" s="348"/>
      <c r="CU47" s="348"/>
      <c r="CV47" s="348"/>
      <c r="CW47" s="348"/>
      <c r="CX47" s="348"/>
      <c r="CY47" s="348"/>
      <c r="CZ47" s="348"/>
      <c r="DA47" s="348"/>
      <c r="DB47" s="348"/>
      <c r="DC47" s="348"/>
      <c r="DD47" s="348"/>
      <c r="DE47" s="348"/>
      <c r="DF47" s="348"/>
      <c r="DG47" s="348"/>
      <c r="DH47" s="348"/>
      <c r="DI47" s="348"/>
      <c r="DJ47" s="348"/>
      <c r="DK47" s="348"/>
      <c r="DL47" s="348"/>
      <c r="DM47" s="652"/>
      <c r="DN47" s="652"/>
      <c r="DO47" s="652"/>
      <c r="DP47" s="652"/>
      <c r="DQ47" s="652"/>
      <c r="DR47" s="652"/>
      <c r="DS47" s="652"/>
      <c r="DT47" s="652"/>
      <c r="DU47" s="652"/>
      <c r="DV47" s="348"/>
      <c r="DW47" s="348"/>
      <c r="DX47" s="348"/>
      <c r="DY47" s="348"/>
      <c r="DZ47" s="348"/>
      <c r="EA47" s="348"/>
      <c r="EB47" s="348"/>
      <c r="EC47" s="348"/>
      <c r="ED47" s="348"/>
      <c r="EE47" s="348"/>
      <c r="EF47" s="348"/>
      <c r="EG47" s="348"/>
      <c r="EH47" s="348"/>
      <c r="EI47" s="348"/>
      <c r="EJ47" s="348"/>
      <c r="EK47" s="505"/>
    </row>
    <row r="48" spans="1:141" s="247" customFormat="1" ht="12.75" x14ac:dyDescent="0.2">
      <c r="A48" s="655" t="s">
        <v>66</v>
      </c>
      <c r="B48" s="655"/>
      <c r="C48" s="655"/>
      <c r="D48" s="655"/>
      <c r="E48" s="655"/>
      <c r="F48" s="655"/>
      <c r="G48" s="655"/>
      <c r="H48" s="655"/>
      <c r="I48" s="655"/>
      <c r="J48" s="655"/>
      <c r="K48" s="655"/>
      <c r="L48" s="655"/>
      <c r="M48" s="655"/>
      <c r="N48" s="655"/>
      <c r="O48" s="655"/>
      <c r="P48" s="655"/>
      <c r="Q48" s="655"/>
      <c r="R48" s="655"/>
      <c r="S48" s="655"/>
      <c r="T48" s="347" t="s">
        <v>312</v>
      </c>
      <c r="U48" s="347"/>
      <c r="V48" s="347"/>
      <c r="W48" s="347"/>
      <c r="X48" s="347"/>
      <c r="Y48" s="348"/>
      <c r="Z48" s="348"/>
      <c r="AA48" s="348"/>
      <c r="AB48" s="348"/>
      <c r="AC48" s="348"/>
      <c r="AD48" s="348"/>
      <c r="AE48" s="348"/>
      <c r="AF48" s="348"/>
      <c r="AG48" s="348"/>
      <c r="AH48" s="348"/>
      <c r="AI48" s="348"/>
      <c r="AJ48" s="348"/>
      <c r="AK48" s="348"/>
      <c r="AL48" s="348"/>
      <c r="AM48" s="348"/>
      <c r="AN48" s="348"/>
      <c r="AO48" s="348"/>
      <c r="AP48" s="348"/>
      <c r="AQ48" s="348"/>
      <c r="AR48" s="348"/>
      <c r="AS48" s="348"/>
      <c r="AT48" s="348"/>
      <c r="AU48" s="348"/>
      <c r="AV48" s="348"/>
      <c r="AW48" s="348"/>
      <c r="AX48" s="348"/>
      <c r="AY48" s="348"/>
      <c r="AZ48" s="348"/>
      <c r="BA48" s="348"/>
      <c r="BB48" s="348"/>
      <c r="BC48" s="348"/>
      <c r="BD48" s="348"/>
      <c r="BE48" s="348"/>
      <c r="BF48" s="348"/>
      <c r="BG48" s="348"/>
      <c r="BH48" s="348"/>
      <c r="BI48" s="348"/>
      <c r="BJ48" s="348"/>
      <c r="BK48" s="348"/>
      <c r="BL48" s="348"/>
      <c r="BM48" s="348"/>
      <c r="BN48" s="348"/>
      <c r="BO48" s="348"/>
      <c r="BP48" s="348"/>
      <c r="BQ48" s="348"/>
      <c r="BR48" s="348"/>
      <c r="BS48" s="348"/>
      <c r="BT48" s="348"/>
      <c r="BU48" s="348"/>
      <c r="BV48" s="348"/>
      <c r="BW48" s="348"/>
      <c r="BX48" s="348"/>
      <c r="BY48" s="348"/>
      <c r="BZ48" s="348"/>
      <c r="CA48" s="348"/>
      <c r="CB48" s="348"/>
      <c r="CC48" s="348"/>
      <c r="CD48" s="348"/>
      <c r="CE48" s="348"/>
      <c r="CF48" s="348"/>
      <c r="CG48" s="348"/>
      <c r="CH48" s="348"/>
      <c r="CI48" s="348"/>
      <c r="CJ48" s="348"/>
      <c r="CK48" s="348"/>
      <c r="CL48" s="348"/>
      <c r="CM48" s="348"/>
      <c r="CN48" s="348"/>
      <c r="CO48" s="348"/>
      <c r="CP48" s="348"/>
      <c r="CQ48" s="348"/>
      <c r="CR48" s="348"/>
      <c r="CS48" s="348"/>
      <c r="CT48" s="348"/>
      <c r="CU48" s="348"/>
      <c r="CV48" s="348"/>
      <c r="CW48" s="348"/>
      <c r="CX48" s="348"/>
      <c r="CY48" s="348"/>
      <c r="CZ48" s="348"/>
      <c r="DA48" s="348"/>
      <c r="DB48" s="348"/>
      <c r="DC48" s="348"/>
      <c r="DD48" s="348"/>
      <c r="DE48" s="348"/>
      <c r="DF48" s="348"/>
      <c r="DG48" s="348"/>
      <c r="DH48" s="348"/>
      <c r="DI48" s="348"/>
      <c r="DJ48" s="348"/>
      <c r="DK48" s="348"/>
      <c r="DL48" s="348"/>
      <c r="DM48" s="652"/>
      <c r="DN48" s="652"/>
      <c r="DO48" s="652"/>
      <c r="DP48" s="652"/>
      <c r="DQ48" s="652"/>
      <c r="DR48" s="652"/>
      <c r="DS48" s="652"/>
      <c r="DT48" s="652"/>
      <c r="DU48" s="652"/>
      <c r="DV48" s="348"/>
      <c r="DW48" s="348"/>
      <c r="DX48" s="348"/>
      <c r="DY48" s="348"/>
      <c r="DZ48" s="348"/>
      <c r="EA48" s="348"/>
      <c r="EB48" s="348"/>
      <c r="EC48" s="348"/>
      <c r="ED48" s="348"/>
      <c r="EE48" s="348"/>
      <c r="EF48" s="348"/>
      <c r="EG48" s="348"/>
      <c r="EH48" s="348"/>
      <c r="EI48" s="348"/>
      <c r="EJ48" s="348"/>
      <c r="EK48" s="505"/>
    </row>
    <row r="49" spans="1:141" s="247" customFormat="1" ht="12.75" x14ac:dyDescent="0.2">
      <c r="A49" s="500"/>
      <c r="B49" s="500"/>
      <c r="C49" s="500"/>
      <c r="D49" s="500"/>
      <c r="E49" s="500"/>
      <c r="F49" s="500"/>
      <c r="G49" s="500"/>
      <c r="H49" s="500"/>
      <c r="I49" s="500"/>
      <c r="J49" s="500"/>
      <c r="K49" s="500"/>
      <c r="L49" s="500"/>
      <c r="M49" s="500"/>
      <c r="N49" s="500"/>
      <c r="O49" s="500"/>
      <c r="P49" s="500"/>
      <c r="Q49" s="500"/>
      <c r="R49" s="500"/>
      <c r="S49" s="500"/>
      <c r="T49" s="347"/>
      <c r="U49" s="347"/>
      <c r="V49" s="347"/>
      <c r="W49" s="347"/>
      <c r="X49" s="347"/>
      <c r="Y49" s="348"/>
      <c r="Z49" s="348"/>
      <c r="AA49" s="348"/>
      <c r="AB49" s="348"/>
      <c r="AC49" s="348"/>
      <c r="AD49" s="348"/>
      <c r="AE49" s="348"/>
      <c r="AF49" s="348"/>
      <c r="AG49" s="348"/>
      <c r="AH49" s="348"/>
      <c r="AI49" s="348"/>
      <c r="AJ49" s="348"/>
      <c r="AK49" s="348"/>
      <c r="AL49" s="348"/>
      <c r="AM49" s="348"/>
      <c r="AN49" s="348"/>
      <c r="AO49" s="348"/>
      <c r="AP49" s="348"/>
      <c r="AQ49" s="348"/>
      <c r="AR49" s="348"/>
      <c r="AS49" s="348"/>
      <c r="AT49" s="348"/>
      <c r="AU49" s="348"/>
      <c r="AV49" s="348"/>
      <c r="AW49" s="348"/>
      <c r="AX49" s="348"/>
      <c r="AY49" s="348"/>
      <c r="AZ49" s="348"/>
      <c r="BA49" s="348"/>
      <c r="BB49" s="348"/>
      <c r="BC49" s="348"/>
      <c r="BD49" s="348"/>
      <c r="BE49" s="348"/>
      <c r="BF49" s="348"/>
      <c r="BG49" s="348"/>
      <c r="BH49" s="348"/>
      <c r="BI49" s="348"/>
      <c r="BJ49" s="348"/>
      <c r="BK49" s="348"/>
      <c r="BL49" s="348"/>
      <c r="BM49" s="348"/>
      <c r="BN49" s="348"/>
      <c r="BO49" s="348"/>
      <c r="BP49" s="348"/>
      <c r="BQ49" s="348"/>
      <c r="BR49" s="348"/>
      <c r="BS49" s="348"/>
      <c r="BT49" s="348"/>
      <c r="BU49" s="348"/>
      <c r="BV49" s="348"/>
      <c r="BW49" s="348"/>
      <c r="BX49" s="348"/>
      <c r="BY49" s="348"/>
      <c r="BZ49" s="348"/>
      <c r="CA49" s="348"/>
      <c r="CB49" s="348"/>
      <c r="CC49" s="348"/>
      <c r="CD49" s="348"/>
      <c r="CE49" s="348"/>
      <c r="CF49" s="348"/>
      <c r="CG49" s="348"/>
      <c r="CH49" s="348"/>
      <c r="CI49" s="348"/>
      <c r="CJ49" s="348"/>
      <c r="CK49" s="348"/>
      <c r="CL49" s="348"/>
      <c r="CM49" s="348"/>
      <c r="CN49" s="348"/>
      <c r="CO49" s="348"/>
      <c r="CP49" s="348"/>
      <c r="CQ49" s="348"/>
      <c r="CR49" s="348"/>
      <c r="CS49" s="348"/>
      <c r="CT49" s="348"/>
      <c r="CU49" s="348"/>
      <c r="CV49" s="348"/>
      <c r="CW49" s="348"/>
      <c r="CX49" s="348"/>
      <c r="CY49" s="348"/>
      <c r="CZ49" s="348"/>
      <c r="DA49" s="348"/>
      <c r="DB49" s="348"/>
      <c r="DC49" s="348"/>
      <c r="DD49" s="348"/>
      <c r="DE49" s="348"/>
      <c r="DF49" s="348"/>
      <c r="DG49" s="348"/>
      <c r="DH49" s="348"/>
      <c r="DI49" s="348"/>
      <c r="DJ49" s="348"/>
      <c r="DK49" s="348"/>
      <c r="DL49" s="348"/>
      <c r="DM49" s="652"/>
      <c r="DN49" s="652"/>
      <c r="DO49" s="652"/>
      <c r="DP49" s="652"/>
      <c r="DQ49" s="652"/>
      <c r="DR49" s="652"/>
      <c r="DS49" s="652"/>
      <c r="DT49" s="652"/>
      <c r="DU49" s="652"/>
      <c r="DV49" s="348"/>
      <c r="DW49" s="348"/>
      <c r="DX49" s="348"/>
      <c r="DY49" s="348"/>
      <c r="DZ49" s="348"/>
      <c r="EA49" s="348"/>
      <c r="EB49" s="348"/>
      <c r="EC49" s="348"/>
      <c r="ED49" s="348"/>
      <c r="EE49" s="348"/>
      <c r="EF49" s="348"/>
      <c r="EG49" s="348"/>
      <c r="EH49" s="348"/>
      <c r="EI49" s="348"/>
      <c r="EJ49" s="348"/>
      <c r="EK49" s="505"/>
    </row>
    <row r="50" spans="1:141" s="247" customFormat="1" ht="12.75" x14ac:dyDescent="0.2">
      <c r="A50" s="654"/>
      <c r="B50" s="654"/>
      <c r="C50" s="654"/>
      <c r="D50" s="654"/>
      <c r="E50" s="654"/>
      <c r="F50" s="654"/>
      <c r="G50" s="654"/>
      <c r="H50" s="654"/>
      <c r="I50" s="654"/>
      <c r="J50" s="654"/>
      <c r="K50" s="654"/>
      <c r="L50" s="654"/>
      <c r="M50" s="654"/>
      <c r="N50" s="654"/>
      <c r="O50" s="654"/>
      <c r="P50" s="654"/>
      <c r="Q50" s="654"/>
      <c r="R50" s="654"/>
      <c r="S50" s="654"/>
      <c r="T50" s="347"/>
      <c r="U50" s="347"/>
      <c r="V50" s="347"/>
      <c r="W50" s="347"/>
      <c r="X50" s="347"/>
      <c r="Y50" s="348"/>
      <c r="Z50" s="348"/>
      <c r="AA50" s="348"/>
      <c r="AB50" s="348"/>
      <c r="AC50" s="348"/>
      <c r="AD50" s="348"/>
      <c r="AE50" s="348"/>
      <c r="AF50" s="348"/>
      <c r="AG50" s="348"/>
      <c r="AH50" s="348"/>
      <c r="AI50" s="348"/>
      <c r="AJ50" s="348"/>
      <c r="AK50" s="348"/>
      <c r="AL50" s="348"/>
      <c r="AM50" s="348"/>
      <c r="AN50" s="348"/>
      <c r="AO50" s="348"/>
      <c r="AP50" s="348"/>
      <c r="AQ50" s="348"/>
      <c r="AR50" s="348"/>
      <c r="AS50" s="348"/>
      <c r="AT50" s="348"/>
      <c r="AU50" s="348"/>
      <c r="AV50" s="348"/>
      <c r="AW50" s="348"/>
      <c r="AX50" s="348"/>
      <c r="AY50" s="348"/>
      <c r="AZ50" s="348"/>
      <c r="BA50" s="348"/>
      <c r="BB50" s="348"/>
      <c r="BC50" s="348"/>
      <c r="BD50" s="348"/>
      <c r="BE50" s="348"/>
      <c r="BF50" s="348"/>
      <c r="BG50" s="348"/>
      <c r="BH50" s="348"/>
      <c r="BI50" s="348"/>
      <c r="BJ50" s="348"/>
      <c r="BK50" s="348"/>
      <c r="BL50" s="348"/>
      <c r="BM50" s="348"/>
      <c r="BN50" s="348"/>
      <c r="BO50" s="348"/>
      <c r="BP50" s="348"/>
      <c r="BQ50" s="348"/>
      <c r="BR50" s="348"/>
      <c r="BS50" s="348"/>
      <c r="BT50" s="348"/>
      <c r="BU50" s="348"/>
      <c r="BV50" s="348"/>
      <c r="BW50" s="348"/>
      <c r="BX50" s="348"/>
      <c r="BY50" s="348"/>
      <c r="BZ50" s="348"/>
      <c r="CA50" s="348"/>
      <c r="CB50" s="348"/>
      <c r="CC50" s="348"/>
      <c r="CD50" s="348"/>
      <c r="CE50" s="348"/>
      <c r="CF50" s="348"/>
      <c r="CG50" s="348"/>
      <c r="CH50" s="348"/>
      <c r="CI50" s="348"/>
      <c r="CJ50" s="348"/>
      <c r="CK50" s="348"/>
      <c r="CL50" s="348"/>
      <c r="CM50" s="348"/>
      <c r="CN50" s="348"/>
      <c r="CO50" s="348"/>
      <c r="CP50" s="348"/>
      <c r="CQ50" s="348"/>
      <c r="CR50" s="348"/>
      <c r="CS50" s="348"/>
      <c r="CT50" s="348"/>
      <c r="CU50" s="348"/>
      <c r="CV50" s="348"/>
      <c r="CW50" s="348"/>
      <c r="CX50" s="348"/>
      <c r="CY50" s="348"/>
      <c r="CZ50" s="348"/>
      <c r="DA50" s="348"/>
      <c r="DB50" s="348"/>
      <c r="DC50" s="348"/>
      <c r="DD50" s="348"/>
      <c r="DE50" s="348"/>
      <c r="DF50" s="348"/>
      <c r="DG50" s="348"/>
      <c r="DH50" s="348"/>
      <c r="DI50" s="348"/>
      <c r="DJ50" s="348"/>
      <c r="DK50" s="348"/>
      <c r="DL50" s="348"/>
      <c r="DM50" s="652"/>
      <c r="DN50" s="652"/>
      <c r="DO50" s="652"/>
      <c r="DP50" s="652"/>
      <c r="DQ50" s="652"/>
      <c r="DR50" s="652"/>
      <c r="DS50" s="652"/>
      <c r="DT50" s="652"/>
      <c r="DU50" s="652"/>
      <c r="DV50" s="348"/>
      <c r="DW50" s="348"/>
      <c r="DX50" s="348"/>
      <c r="DY50" s="348"/>
      <c r="DZ50" s="348"/>
      <c r="EA50" s="348"/>
      <c r="EB50" s="348"/>
      <c r="EC50" s="348"/>
      <c r="ED50" s="348"/>
      <c r="EE50" s="348"/>
      <c r="EF50" s="348"/>
      <c r="EG50" s="348"/>
      <c r="EH50" s="348"/>
      <c r="EI50" s="348"/>
      <c r="EJ50" s="348"/>
      <c r="EK50" s="505"/>
    </row>
    <row r="51" spans="1:141" s="247" customFormat="1" ht="12.75" x14ac:dyDescent="0.2">
      <c r="A51" s="656" t="s">
        <v>307</v>
      </c>
      <c r="B51" s="656"/>
      <c r="C51" s="656"/>
      <c r="D51" s="656"/>
      <c r="E51" s="656"/>
      <c r="F51" s="656"/>
      <c r="G51" s="656"/>
      <c r="H51" s="656"/>
      <c r="I51" s="656"/>
      <c r="J51" s="656"/>
      <c r="K51" s="656"/>
      <c r="L51" s="656"/>
      <c r="M51" s="656"/>
      <c r="N51" s="656"/>
      <c r="O51" s="656"/>
      <c r="P51" s="656"/>
      <c r="Q51" s="656"/>
      <c r="R51" s="656"/>
      <c r="S51" s="656"/>
      <c r="T51" s="347" t="s">
        <v>70</v>
      </c>
      <c r="U51" s="347"/>
      <c r="V51" s="347"/>
      <c r="W51" s="347"/>
      <c r="X51" s="347"/>
      <c r="Y51" s="348"/>
      <c r="Z51" s="348"/>
      <c r="AA51" s="348"/>
      <c r="AB51" s="348"/>
      <c r="AC51" s="348"/>
      <c r="AD51" s="348"/>
      <c r="AE51" s="348"/>
      <c r="AF51" s="348"/>
      <c r="AG51" s="348"/>
      <c r="AH51" s="348"/>
      <c r="AI51" s="348"/>
      <c r="AJ51" s="348"/>
      <c r="AK51" s="348"/>
      <c r="AL51" s="348"/>
      <c r="AM51" s="348"/>
      <c r="AN51" s="348"/>
      <c r="AO51" s="348"/>
      <c r="AP51" s="348"/>
      <c r="AQ51" s="348"/>
      <c r="AR51" s="348"/>
      <c r="AS51" s="348"/>
      <c r="AT51" s="348"/>
      <c r="AU51" s="348"/>
      <c r="AV51" s="348"/>
      <c r="AW51" s="348"/>
      <c r="AX51" s="348"/>
      <c r="AY51" s="348"/>
      <c r="AZ51" s="348"/>
      <c r="BA51" s="348"/>
      <c r="BB51" s="348"/>
      <c r="BC51" s="348"/>
      <c r="BD51" s="348"/>
      <c r="BE51" s="348"/>
      <c r="BF51" s="348"/>
      <c r="BG51" s="348"/>
      <c r="BH51" s="348"/>
      <c r="BI51" s="348"/>
      <c r="BJ51" s="348"/>
      <c r="BK51" s="348"/>
      <c r="BL51" s="348"/>
      <c r="BM51" s="348"/>
      <c r="BN51" s="348"/>
      <c r="BO51" s="348"/>
      <c r="BP51" s="348"/>
      <c r="BQ51" s="348"/>
      <c r="BR51" s="348"/>
      <c r="BS51" s="348"/>
      <c r="BT51" s="348"/>
      <c r="BU51" s="348"/>
      <c r="BV51" s="348"/>
      <c r="BW51" s="348"/>
      <c r="BX51" s="348"/>
      <c r="BY51" s="348"/>
      <c r="BZ51" s="348"/>
      <c r="CA51" s="348"/>
      <c r="CB51" s="348"/>
      <c r="CC51" s="348"/>
      <c r="CD51" s="348"/>
      <c r="CE51" s="348"/>
      <c r="CF51" s="348"/>
      <c r="CG51" s="348"/>
      <c r="CH51" s="348"/>
      <c r="CI51" s="348"/>
      <c r="CJ51" s="348"/>
      <c r="CK51" s="348"/>
      <c r="CL51" s="348"/>
      <c r="CM51" s="348"/>
      <c r="CN51" s="348"/>
      <c r="CO51" s="348"/>
      <c r="CP51" s="348"/>
      <c r="CQ51" s="348"/>
      <c r="CR51" s="348"/>
      <c r="CS51" s="348"/>
      <c r="CT51" s="348"/>
      <c r="CU51" s="348"/>
      <c r="CV51" s="348"/>
      <c r="CW51" s="348"/>
      <c r="CX51" s="348"/>
      <c r="CY51" s="348"/>
      <c r="CZ51" s="348"/>
      <c r="DA51" s="348"/>
      <c r="DB51" s="348"/>
      <c r="DC51" s="348"/>
      <c r="DD51" s="348"/>
      <c r="DE51" s="348"/>
      <c r="DF51" s="348"/>
      <c r="DG51" s="348"/>
      <c r="DH51" s="348"/>
      <c r="DI51" s="348"/>
      <c r="DJ51" s="348"/>
      <c r="DK51" s="348"/>
      <c r="DL51" s="348"/>
      <c r="DM51" s="652"/>
      <c r="DN51" s="652"/>
      <c r="DO51" s="652"/>
      <c r="DP51" s="652"/>
      <c r="DQ51" s="652"/>
      <c r="DR51" s="652"/>
      <c r="DS51" s="652"/>
      <c r="DT51" s="652"/>
      <c r="DU51" s="652"/>
      <c r="DV51" s="348"/>
      <c r="DW51" s="348"/>
      <c r="DX51" s="348"/>
      <c r="DY51" s="348"/>
      <c r="DZ51" s="348"/>
      <c r="EA51" s="348"/>
      <c r="EB51" s="348"/>
      <c r="EC51" s="348"/>
      <c r="ED51" s="348"/>
      <c r="EE51" s="348"/>
      <c r="EF51" s="348"/>
      <c r="EG51" s="348"/>
      <c r="EH51" s="348"/>
      <c r="EI51" s="348"/>
      <c r="EJ51" s="348"/>
      <c r="EK51" s="505"/>
    </row>
    <row r="52" spans="1:141" s="247" customFormat="1" ht="12.75" x14ac:dyDescent="0.2">
      <c r="A52" s="500" t="s">
        <v>308</v>
      </c>
      <c r="B52" s="500"/>
      <c r="C52" s="500"/>
      <c r="D52" s="500"/>
      <c r="E52" s="500"/>
      <c r="F52" s="500"/>
      <c r="G52" s="500"/>
      <c r="H52" s="500"/>
      <c r="I52" s="500"/>
      <c r="J52" s="500"/>
      <c r="K52" s="500"/>
      <c r="L52" s="500"/>
      <c r="M52" s="500"/>
      <c r="N52" s="500"/>
      <c r="O52" s="500"/>
      <c r="P52" s="500"/>
      <c r="Q52" s="500"/>
      <c r="R52" s="500"/>
      <c r="S52" s="500"/>
      <c r="T52" s="347"/>
      <c r="U52" s="347"/>
      <c r="V52" s="347"/>
      <c r="W52" s="347"/>
      <c r="X52" s="347"/>
      <c r="Y52" s="348"/>
      <c r="Z52" s="348"/>
      <c r="AA52" s="348"/>
      <c r="AB52" s="348"/>
      <c r="AC52" s="348"/>
      <c r="AD52" s="348"/>
      <c r="AE52" s="348"/>
      <c r="AF52" s="348"/>
      <c r="AG52" s="348"/>
      <c r="AH52" s="348"/>
      <c r="AI52" s="348"/>
      <c r="AJ52" s="348"/>
      <c r="AK52" s="348"/>
      <c r="AL52" s="348"/>
      <c r="AM52" s="348"/>
      <c r="AN52" s="348"/>
      <c r="AO52" s="348"/>
      <c r="AP52" s="348"/>
      <c r="AQ52" s="348"/>
      <c r="AR52" s="348"/>
      <c r="AS52" s="348"/>
      <c r="AT52" s="348"/>
      <c r="AU52" s="348"/>
      <c r="AV52" s="348"/>
      <c r="AW52" s="348"/>
      <c r="AX52" s="348"/>
      <c r="AY52" s="348"/>
      <c r="AZ52" s="348"/>
      <c r="BA52" s="348"/>
      <c r="BB52" s="348"/>
      <c r="BC52" s="348"/>
      <c r="BD52" s="348"/>
      <c r="BE52" s="348"/>
      <c r="BF52" s="348"/>
      <c r="BG52" s="348"/>
      <c r="BH52" s="348"/>
      <c r="BI52" s="348"/>
      <c r="BJ52" s="348"/>
      <c r="BK52" s="348"/>
      <c r="BL52" s="348"/>
      <c r="BM52" s="348"/>
      <c r="BN52" s="348"/>
      <c r="BO52" s="348"/>
      <c r="BP52" s="348"/>
      <c r="BQ52" s="348"/>
      <c r="BR52" s="348"/>
      <c r="BS52" s="348"/>
      <c r="BT52" s="348"/>
      <c r="BU52" s="348"/>
      <c r="BV52" s="348"/>
      <c r="BW52" s="348"/>
      <c r="BX52" s="348"/>
      <c r="BY52" s="348"/>
      <c r="BZ52" s="348"/>
      <c r="CA52" s="348"/>
      <c r="CB52" s="348"/>
      <c r="CC52" s="348"/>
      <c r="CD52" s="348"/>
      <c r="CE52" s="348"/>
      <c r="CF52" s="348"/>
      <c r="CG52" s="348"/>
      <c r="CH52" s="348"/>
      <c r="CI52" s="348"/>
      <c r="CJ52" s="348"/>
      <c r="CK52" s="348"/>
      <c r="CL52" s="348"/>
      <c r="CM52" s="348"/>
      <c r="CN52" s="348"/>
      <c r="CO52" s="348"/>
      <c r="CP52" s="348"/>
      <c r="CQ52" s="348"/>
      <c r="CR52" s="348"/>
      <c r="CS52" s="348"/>
      <c r="CT52" s="348"/>
      <c r="CU52" s="348"/>
      <c r="CV52" s="348"/>
      <c r="CW52" s="348"/>
      <c r="CX52" s="348"/>
      <c r="CY52" s="348"/>
      <c r="CZ52" s="348"/>
      <c r="DA52" s="348"/>
      <c r="DB52" s="348"/>
      <c r="DC52" s="348"/>
      <c r="DD52" s="348"/>
      <c r="DE52" s="348"/>
      <c r="DF52" s="348"/>
      <c r="DG52" s="348"/>
      <c r="DH52" s="348"/>
      <c r="DI52" s="348"/>
      <c r="DJ52" s="348"/>
      <c r="DK52" s="348"/>
      <c r="DL52" s="348"/>
      <c r="DM52" s="652"/>
      <c r="DN52" s="652"/>
      <c r="DO52" s="652"/>
      <c r="DP52" s="652"/>
      <c r="DQ52" s="652"/>
      <c r="DR52" s="652"/>
      <c r="DS52" s="652"/>
      <c r="DT52" s="652"/>
      <c r="DU52" s="652"/>
      <c r="DV52" s="348"/>
      <c r="DW52" s="348"/>
      <c r="DX52" s="348"/>
      <c r="DY52" s="348"/>
      <c r="DZ52" s="348"/>
      <c r="EA52" s="348"/>
      <c r="EB52" s="348"/>
      <c r="EC52" s="348"/>
      <c r="ED52" s="348"/>
      <c r="EE52" s="348"/>
      <c r="EF52" s="348"/>
      <c r="EG52" s="348"/>
      <c r="EH52" s="348"/>
      <c r="EI52" s="348"/>
      <c r="EJ52" s="348"/>
      <c r="EK52" s="505"/>
    </row>
    <row r="53" spans="1:141" s="247" customFormat="1" ht="12.75" x14ac:dyDescent="0.2">
      <c r="A53" s="655" t="s">
        <v>66</v>
      </c>
      <c r="B53" s="655"/>
      <c r="C53" s="655"/>
      <c r="D53" s="655"/>
      <c r="E53" s="655"/>
      <c r="F53" s="655"/>
      <c r="G53" s="655"/>
      <c r="H53" s="655"/>
      <c r="I53" s="655"/>
      <c r="J53" s="655"/>
      <c r="K53" s="655"/>
      <c r="L53" s="655"/>
      <c r="M53" s="655"/>
      <c r="N53" s="655"/>
      <c r="O53" s="655"/>
      <c r="P53" s="655"/>
      <c r="Q53" s="655"/>
      <c r="R53" s="655"/>
      <c r="S53" s="655"/>
      <c r="T53" s="347" t="s">
        <v>313</v>
      </c>
      <c r="U53" s="347"/>
      <c r="V53" s="347"/>
      <c r="W53" s="347"/>
      <c r="X53" s="347"/>
      <c r="Y53" s="348"/>
      <c r="Z53" s="348"/>
      <c r="AA53" s="348"/>
      <c r="AB53" s="348"/>
      <c r="AC53" s="348"/>
      <c r="AD53" s="348"/>
      <c r="AE53" s="348"/>
      <c r="AF53" s="348"/>
      <c r="AG53" s="348"/>
      <c r="AH53" s="348"/>
      <c r="AI53" s="348"/>
      <c r="AJ53" s="348"/>
      <c r="AK53" s="348"/>
      <c r="AL53" s="348"/>
      <c r="AM53" s="348"/>
      <c r="AN53" s="348"/>
      <c r="AO53" s="348"/>
      <c r="AP53" s="348"/>
      <c r="AQ53" s="348"/>
      <c r="AR53" s="348"/>
      <c r="AS53" s="348"/>
      <c r="AT53" s="348"/>
      <c r="AU53" s="348"/>
      <c r="AV53" s="348"/>
      <c r="AW53" s="348"/>
      <c r="AX53" s="348"/>
      <c r="AY53" s="348"/>
      <c r="AZ53" s="348"/>
      <c r="BA53" s="348"/>
      <c r="BB53" s="348"/>
      <c r="BC53" s="348"/>
      <c r="BD53" s="348"/>
      <c r="BE53" s="348"/>
      <c r="BF53" s="348"/>
      <c r="BG53" s="348"/>
      <c r="BH53" s="348"/>
      <c r="BI53" s="348"/>
      <c r="BJ53" s="348"/>
      <c r="BK53" s="348"/>
      <c r="BL53" s="348"/>
      <c r="BM53" s="348"/>
      <c r="BN53" s="348"/>
      <c r="BO53" s="348"/>
      <c r="BP53" s="348"/>
      <c r="BQ53" s="348"/>
      <c r="BR53" s="348"/>
      <c r="BS53" s="348"/>
      <c r="BT53" s="348"/>
      <c r="BU53" s="348"/>
      <c r="BV53" s="348"/>
      <c r="BW53" s="348"/>
      <c r="BX53" s="348"/>
      <c r="BY53" s="348"/>
      <c r="BZ53" s="348"/>
      <c r="CA53" s="348"/>
      <c r="CB53" s="348"/>
      <c r="CC53" s="348"/>
      <c r="CD53" s="348"/>
      <c r="CE53" s="348"/>
      <c r="CF53" s="348"/>
      <c r="CG53" s="348"/>
      <c r="CH53" s="348"/>
      <c r="CI53" s="348"/>
      <c r="CJ53" s="348"/>
      <c r="CK53" s="348"/>
      <c r="CL53" s="348"/>
      <c r="CM53" s="348"/>
      <c r="CN53" s="348"/>
      <c r="CO53" s="348"/>
      <c r="CP53" s="348"/>
      <c r="CQ53" s="348"/>
      <c r="CR53" s="348"/>
      <c r="CS53" s="348"/>
      <c r="CT53" s="348"/>
      <c r="CU53" s="348"/>
      <c r="CV53" s="348"/>
      <c r="CW53" s="348"/>
      <c r="CX53" s="348"/>
      <c r="CY53" s="348"/>
      <c r="CZ53" s="348"/>
      <c r="DA53" s="348"/>
      <c r="DB53" s="348"/>
      <c r="DC53" s="348"/>
      <c r="DD53" s="348"/>
      <c r="DE53" s="348"/>
      <c r="DF53" s="348"/>
      <c r="DG53" s="348"/>
      <c r="DH53" s="348"/>
      <c r="DI53" s="348"/>
      <c r="DJ53" s="348"/>
      <c r="DK53" s="348"/>
      <c r="DL53" s="348"/>
      <c r="DM53" s="652"/>
      <c r="DN53" s="652"/>
      <c r="DO53" s="652"/>
      <c r="DP53" s="652"/>
      <c r="DQ53" s="652"/>
      <c r="DR53" s="652"/>
      <c r="DS53" s="652"/>
      <c r="DT53" s="652"/>
      <c r="DU53" s="652"/>
      <c r="DV53" s="348"/>
      <c r="DW53" s="348"/>
      <c r="DX53" s="348"/>
      <c r="DY53" s="348"/>
      <c r="DZ53" s="348"/>
      <c r="EA53" s="348"/>
      <c r="EB53" s="348"/>
      <c r="EC53" s="348"/>
      <c r="ED53" s="348"/>
      <c r="EE53" s="348"/>
      <c r="EF53" s="348"/>
      <c r="EG53" s="348"/>
      <c r="EH53" s="348"/>
      <c r="EI53" s="348"/>
      <c r="EJ53" s="348"/>
      <c r="EK53" s="505"/>
    </row>
    <row r="54" spans="1:141" s="247" customFormat="1" ht="12.75" x14ac:dyDescent="0.2">
      <c r="A54" s="500"/>
      <c r="B54" s="500"/>
      <c r="C54" s="500"/>
      <c r="D54" s="500"/>
      <c r="E54" s="500"/>
      <c r="F54" s="500"/>
      <c r="G54" s="500"/>
      <c r="H54" s="500"/>
      <c r="I54" s="500"/>
      <c r="J54" s="500"/>
      <c r="K54" s="500"/>
      <c r="L54" s="500"/>
      <c r="M54" s="500"/>
      <c r="N54" s="500"/>
      <c r="O54" s="500"/>
      <c r="P54" s="500"/>
      <c r="Q54" s="500"/>
      <c r="R54" s="500"/>
      <c r="S54" s="500"/>
      <c r="T54" s="347"/>
      <c r="U54" s="347"/>
      <c r="V54" s="347"/>
      <c r="W54" s="347"/>
      <c r="X54" s="347"/>
      <c r="Y54" s="348"/>
      <c r="Z54" s="348"/>
      <c r="AA54" s="348"/>
      <c r="AB54" s="348"/>
      <c r="AC54" s="348"/>
      <c r="AD54" s="348"/>
      <c r="AE54" s="348"/>
      <c r="AF54" s="348"/>
      <c r="AG54" s="348"/>
      <c r="AH54" s="348"/>
      <c r="AI54" s="348"/>
      <c r="AJ54" s="348"/>
      <c r="AK54" s="348"/>
      <c r="AL54" s="348"/>
      <c r="AM54" s="348"/>
      <c r="AN54" s="348"/>
      <c r="AO54" s="348"/>
      <c r="AP54" s="348"/>
      <c r="AQ54" s="348"/>
      <c r="AR54" s="348"/>
      <c r="AS54" s="348"/>
      <c r="AT54" s="348"/>
      <c r="AU54" s="348"/>
      <c r="AV54" s="348"/>
      <c r="AW54" s="348"/>
      <c r="AX54" s="348"/>
      <c r="AY54" s="348"/>
      <c r="AZ54" s="348"/>
      <c r="BA54" s="348"/>
      <c r="BB54" s="348"/>
      <c r="BC54" s="348"/>
      <c r="BD54" s="348"/>
      <c r="BE54" s="348"/>
      <c r="BF54" s="348"/>
      <c r="BG54" s="348"/>
      <c r="BH54" s="348"/>
      <c r="BI54" s="348"/>
      <c r="BJ54" s="348"/>
      <c r="BK54" s="348"/>
      <c r="BL54" s="348"/>
      <c r="BM54" s="348"/>
      <c r="BN54" s="348"/>
      <c r="BO54" s="348"/>
      <c r="BP54" s="348"/>
      <c r="BQ54" s="348"/>
      <c r="BR54" s="348"/>
      <c r="BS54" s="348"/>
      <c r="BT54" s="348"/>
      <c r="BU54" s="348"/>
      <c r="BV54" s="348"/>
      <c r="BW54" s="348"/>
      <c r="BX54" s="348"/>
      <c r="BY54" s="348"/>
      <c r="BZ54" s="348"/>
      <c r="CA54" s="348"/>
      <c r="CB54" s="348"/>
      <c r="CC54" s="348"/>
      <c r="CD54" s="348"/>
      <c r="CE54" s="348"/>
      <c r="CF54" s="348"/>
      <c r="CG54" s="348"/>
      <c r="CH54" s="348"/>
      <c r="CI54" s="348"/>
      <c r="CJ54" s="348"/>
      <c r="CK54" s="348"/>
      <c r="CL54" s="348"/>
      <c r="CM54" s="348"/>
      <c r="CN54" s="348"/>
      <c r="CO54" s="348"/>
      <c r="CP54" s="348"/>
      <c r="CQ54" s="348"/>
      <c r="CR54" s="348"/>
      <c r="CS54" s="348"/>
      <c r="CT54" s="348"/>
      <c r="CU54" s="348"/>
      <c r="CV54" s="348"/>
      <c r="CW54" s="348"/>
      <c r="CX54" s="348"/>
      <c r="CY54" s="348"/>
      <c r="CZ54" s="348"/>
      <c r="DA54" s="348"/>
      <c r="DB54" s="348"/>
      <c r="DC54" s="348"/>
      <c r="DD54" s="348"/>
      <c r="DE54" s="348"/>
      <c r="DF54" s="348"/>
      <c r="DG54" s="348"/>
      <c r="DH54" s="348"/>
      <c r="DI54" s="348"/>
      <c r="DJ54" s="348"/>
      <c r="DK54" s="348"/>
      <c r="DL54" s="348"/>
      <c r="DM54" s="652"/>
      <c r="DN54" s="652"/>
      <c r="DO54" s="652"/>
      <c r="DP54" s="652"/>
      <c r="DQ54" s="652"/>
      <c r="DR54" s="652"/>
      <c r="DS54" s="652"/>
      <c r="DT54" s="652"/>
      <c r="DU54" s="652"/>
      <c r="DV54" s="348"/>
      <c r="DW54" s="348"/>
      <c r="DX54" s="348"/>
      <c r="DY54" s="348"/>
      <c r="DZ54" s="348"/>
      <c r="EA54" s="348"/>
      <c r="EB54" s="348"/>
      <c r="EC54" s="348"/>
      <c r="ED54" s="348"/>
      <c r="EE54" s="348"/>
      <c r="EF54" s="348"/>
      <c r="EG54" s="348"/>
      <c r="EH54" s="348"/>
      <c r="EI54" s="348"/>
      <c r="EJ54" s="348"/>
      <c r="EK54" s="505"/>
    </row>
    <row r="55" spans="1:141" s="247" customFormat="1" ht="12.75" x14ac:dyDescent="0.2">
      <c r="A55" s="654"/>
      <c r="B55" s="654"/>
      <c r="C55" s="654"/>
      <c r="D55" s="654"/>
      <c r="E55" s="654"/>
      <c r="F55" s="654"/>
      <c r="G55" s="654"/>
      <c r="H55" s="654"/>
      <c r="I55" s="654"/>
      <c r="J55" s="654"/>
      <c r="K55" s="654"/>
      <c r="L55" s="654"/>
      <c r="M55" s="654"/>
      <c r="N55" s="654"/>
      <c r="O55" s="654"/>
      <c r="P55" s="654"/>
      <c r="Q55" s="654"/>
      <c r="R55" s="654"/>
      <c r="S55" s="654"/>
      <c r="T55" s="347"/>
      <c r="U55" s="347"/>
      <c r="V55" s="347"/>
      <c r="W55" s="347"/>
      <c r="X55" s="347"/>
      <c r="Y55" s="348"/>
      <c r="Z55" s="348"/>
      <c r="AA55" s="348"/>
      <c r="AB55" s="348"/>
      <c r="AC55" s="348"/>
      <c r="AD55" s="348"/>
      <c r="AE55" s="348"/>
      <c r="AF55" s="348"/>
      <c r="AG55" s="348"/>
      <c r="AH55" s="348"/>
      <c r="AI55" s="348"/>
      <c r="AJ55" s="348"/>
      <c r="AK55" s="348"/>
      <c r="AL55" s="348"/>
      <c r="AM55" s="348"/>
      <c r="AN55" s="348"/>
      <c r="AO55" s="348"/>
      <c r="AP55" s="348"/>
      <c r="AQ55" s="348"/>
      <c r="AR55" s="348"/>
      <c r="AS55" s="348"/>
      <c r="AT55" s="348"/>
      <c r="AU55" s="348"/>
      <c r="AV55" s="348"/>
      <c r="AW55" s="348"/>
      <c r="AX55" s="348"/>
      <c r="AY55" s="348"/>
      <c r="AZ55" s="348"/>
      <c r="BA55" s="348"/>
      <c r="BB55" s="348"/>
      <c r="BC55" s="348"/>
      <c r="BD55" s="348"/>
      <c r="BE55" s="348"/>
      <c r="BF55" s="348"/>
      <c r="BG55" s="348"/>
      <c r="BH55" s="348"/>
      <c r="BI55" s="348"/>
      <c r="BJ55" s="348"/>
      <c r="BK55" s="348"/>
      <c r="BL55" s="348"/>
      <c r="BM55" s="348"/>
      <c r="BN55" s="348"/>
      <c r="BO55" s="348"/>
      <c r="BP55" s="348"/>
      <c r="BQ55" s="348"/>
      <c r="BR55" s="348"/>
      <c r="BS55" s="348"/>
      <c r="BT55" s="348"/>
      <c r="BU55" s="348"/>
      <c r="BV55" s="348"/>
      <c r="BW55" s="348"/>
      <c r="BX55" s="348"/>
      <c r="BY55" s="348"/>
      <c r="BZ55" s="348"/>
      <c r="CA55" s="348"/>
      <c r="CB55" s="348"/>
      <c r="CC55" s="348"/>
      <c r="CD55" s="348"/>
      <c r="CE55" s="348"/>
      <c r="CF55" s="348"/>
      <c r="CG55" s="348"/>
      <c r="CH55" s="348"/>
      <c r="CI55" s="348"/>
      <c r="CJ55" s="348"/>
      <c r="CK55" s="348"/>
      <c r="CL55" s="348"/>
      <c r="CM55" s="348"/>
      <c r="CN55" s="348"/>
      <c r="CO55" s="348"/>
      <c r="CP55" s="348"/>
      <c r="CQ55" s="348"/>
      <c r="CR55" s="348"/>
      <c r="CS55" s="348"/>
      <c r="CT55" s="348"/>
      <c r="CU55" s="348"/>
      <c r="CV55" s="348"/>
      <c r="CW55" s="348"/>
      <c r="CX55" s="348"/>
      <c r="CY55" s="348"/>
      <c r="CZ55" s="348"/>
      <c r="DA55" s="348"/>
      <c r="DB55" s="348"/>
      <c r="DC55" s="348"/>
      <c r="DD55" s="348"/>
      <c r="DE55" s="348"/>
      <c r="DF55" s="348"/>
      <c r="DG55" s="348"/>
      <c r="DH55" s="348"/>
      <c r="DI55" s="348"/>
      <c r="DJ55" s="348"/>
      <c r="DK55" s="348"/>
      <c r="DL55" s="348"/>
      <c r="DM55" s="652"/>
      <c r="DN55" s="652"/>
      <c r="DO55" s="652"/>
      <c r="DP55" s="652"/>
      <c r="DQ55" s="652"/>
      <c r="DR55" s="652"/>
      <c r="DS55" s="652"/>
      <c r="DT55" s="652"/>
      <c r="DU55" s="652"/>
      <c r="DV55" s="348"/>
      <c r="DW55" s="348"/>
      <c r="DX55" s="348"/>
      <c r="DY55" s="348"/>
      <c r="DZ55" s="348"/>
      <c r="EA55" s="348"/>
      <c r="EB55" s="348"/>
      <c r="EC55" s="348"/>
      <c r="ED55" s="348"/>
      <c r="EE55" s="348"/>
      <c r="EF55" s="348"/>
      <c r="EG55" s="348"/>
      <c r="EH55" s="348"/>
      <c r="EI55" s="348"/>
      <c r="EJ55" s="348"/>
      <c r="EK55" s="505"/>
    </row>
    <row r="56" spans="1:141" s="247" customFormat="1" ht="13.5" thickBot="1" x14ac:dyDescent="0.25">
      <c r="A56" s="510" t="s">
        <v>38</v>
      </c>
      <c r="B56" s="510"/>
      <c r="C56" s="510"/>
      <c r="D56" s="510"/>
      <c r="E56" s="510"/>
      <c r="F56" s="510"/>
      <c r="G56" s="510"/>
      <c r="H56" s="510"/>
      <c r="I56" s="510"/>
      <c r="J56" s="510"/>
      <c r="K56" s="510"/>
      <c r="L56" s="510"/>
      <c r="M56" s="510"/>
      <c r="N56" s="510"/>
      <c r="O56" s="510"/>
      <c r="P56" s="510"/>
      <c r="Q56" s="510"/>
      <c r="R56" s="510"/>
      <c r="S56" s="653"/>
      <c r="T56" s="511" t="s">
        <v>42</v>
      </c>
      <c r="U56" s="512"/>
      <c r="V56" s="512"/>
      <c r="W56" s="512"/>
      <c r="X56" s="512"/>
      <c r="Y56" s="513"/>
      <c r="Z56" s="513"/>
      <c r="AA56" s="513"/>
      <c r="AB56" s="513"/>
      <c r="AC56" s="513"/>
      <c r="AD56" s="513"/>
      <c r="AE56" s="513"/>
      <c r="AF56" s="513"/>
      <c r="AG56" s="513"/>
      <c r="AH56" s="513"/>
      <c r="AI56" s="513"/>
      <c r="AJ56" s="513"/>
      <c r="AK56" s="513"/>
      <c r="AL56" s="513"/>
      <c r="AM56" s="513"/>
      <c r="AN56" s="513"/>
      <c r="AO56" s="513"/>
      <c r="AP56" s="513"/>
      <c r="AQ56" s="513"/>
      <c r="AR56" s="513"/>
      <c r="AS56" s="513"/>
      <c r="AT56" s="513"/>
      <c r="AU56" s="513"/>
      <c r="AV56" s="513"/>
      <c r="AW56" s="513"/>
      <c r="AX56" s="513"/>
      <c r="AY56" s="513"/>
      <c r="AZ56" s="513"/>
      <c r="BA56" s="513"/>
      <c r="BB56" s="513"/>
      <c r="BC56" s="513"/>
      <c r="BD56" s="513"/>
      <c r="BE56" s="513"/>
      <c r="BF56" s="649">
        <f>SUM(BF14:BN55)</f>
        <v>45907195.170000002</v>
      </c>
      <c r="BG56" s="649"/>
      <c r="BH56" s="649"/>
      <c r="BI56" s="649"/>
      <c r="BJ56" s="649"/>
      <c r="BK56" s="649"/>
      <c r="BL56" s="649"/>
      <c r="BM56" s="649"/>
      <c r="BN56" s="649"/>
      <c r="BO56" s="649">
        <f>SUM(BO14:BW55)</f>
        <v>31453988.069999997</v>
      </c>
      <c r="BP56" s="649"/>
      <c r="BQ56" s="649"/>
      <c r="BR56" s="649"/>
      <c r="BS56" s="649"/>
      <c r="BT56" s="649"/>
      <c r="BU56" s="649"/>
      <c r="BV56" s="649"/>
      <c r="BW56" s="649"/>
      <c r="BX56" s="649">
        <f>BX15+BX16+BX17+BX18+BX19+BX20+BX22+BX23+BX24+BX26+BX25</f>
        <v>31453988.069999997</v>
      </c>
      <c r="BY56" s="649"/>
      <c r="BZ56" s="649"/>
      <c r="CA56" s="649"/>
      <c r="CB56" s="649"/>
      <c r="CC56" s="649"/>
      <c r="CD56" s="649"/>
      <c r="CE56" s="649"/>
      <c r="CF56" s="649">
        <f>CF15+CF16+CF17+CF18+CF19+CF20+CF21+CF22+CF23+CF24+CF25</f>
        <v>0</v>
      </c>
      <c r="CG56" s="649"/>
      <c r="CH56" s="649"/>
      <c r="CI56" s="649"/>
      <c r="CJ56" s="649"/>
      <c r="CK56" s="649"/>
      <c r="CL56" s="649"/>
      <c r="CM56" s="649"/>
      <c r="CN56" s="573">
        <v>10460586.1</v>
      </c>
      <c r="CO56" s="513"/>
      <c r="CP56" s="513"/>
      <c r="CQ56" s="513"/>
      <c r="CR56" s="513"/>
      <c r="CS56" s="513"/>
      <c r="CT56" s="513"/>
      <c r="CU56" s="513"/>
      <c r="CV56" s="513"/>
      <c r="CW56" s="649">
        <f>CW15+CW16+CW17+CW18+CW19+CW20+CW22+CW23+CW24+CW26+CW25</f>
        <v>10460586.1</v>
      </c>
      <c r="CX56" s="649"/>
      <c r="CY56" s="649"/>
      <c r="CZ56" s="649"/>
      <c r="DA56" s="649"/>
      <c r="DB56" s="649"/>
      <c r="DC56" s="649"/>
      <c r="DD56" s="649"/>
      <c r="DE56" s="513"/>
      <c r="DF56" s="513"/>
      <c r="DG56" s="513"/>
      <c r="DH56" s="513"/>
      <c r="DI56" s="513"/>
      <c r="DJ56" s="513"/>
      <c r="DK56" s="513"/>
      <c r="DL56" s="513"/>
      <c r="DM56" s="650">
        <f>SUM(DM14:DU54)</f>
        <v>3992612</v>
      </c>
      <c r="DN56" s="650"/>
      <c r="DO56" s="650"/>
      <c r="DP56" s="650"/>
      <c r="DQ56" s="650"/>
      <c r="DR56" s="650"/>
      <c r="DS56" s="650"/>
      <c r="DT56" s="650"/>
      <c r="DU56" s="650"/>
      <c r="DV56" s="513"/>
      <c r="DW56" s="513"/>
      <c r="DX56" s="513"/>
      <c r="DY56" s="513"/>
      <c r="DZ56" s="513"/>
      <c r="EA56" s="513"/>
      <c r="EB56" s="513"/>
      <c r="EC56" s="513"/>
      <c r="ED56" s="513"/>
      <c r="EE56" s="513"/>
      <c r="EF56" s="513"/>
      <c r="EG56" s="513"/>
      <c r="EH56" s="513"/>
      <c r="EI56" s="513"/>
      <c r="EJ56" s="513"/>
      <c r="EK56" s="515"/>
    </row>
    <row r="57" spans="1:141" x14ac:dyDescent="0.25">
      <c r="DM57" s="651"/>
      <c r="DN57" s="651"/>
      <c r="DO57" s="651"/>
      <c r="DP57" s="651"/>
      <c r="DQ57" s="651"/>
      <c r="DR57" s="651"/>
      <c r="DS57" s="651"/>
      <c r="DT57" s="651"/>
      <c r="DU57" s="651"/>
      <c r="DV57" s="651"/>
      <c r="DW57" s="651"/>
    </row>
    <row r="58" spans="1:141" x14ac:dyDescent="0.25">
      <c r="DN58" s="648"/>
      <c r="DO58" s="648"/>
      <c r="DP58" s="648"/>
      <c r="DQ58" s="648"/>
      <c r="DR58" s="648"/>
      <c r="DS58" s="648"/>
      <c r="DT58" s="648"/>
      <c r="DU58" s="648"/>
      <c r="DV58" s="648"/>
      <c r="DW58" s="648"/>
      <c r="DX58" s="648"/>
    </row>
    <row r="59" spans="1:141" s="247" customFormat="1" ht="12.75" x14ac:dyDescent="0.2">
      <c r="A59" s="113" t="s">
        <v>45</v>
      </c>
    </row>
    <row r="60" spans="1:141" s="247" customFormat="1" ht="12.75" x14ac:dyDescent="0.2">
      <c r="A60" s="113" t="s">
        <v>50</v>
      </c>
      <c r="W60" s="629" t="s">
        <v>585</v>
      </c>
      <c r="X60" s="629"/>
      <c r="Y60" s="629"/>
      <c r="Z60" s="629"/>
      <c r="AA60" s="629"/>
      <c r="AB60" s="629"/>
      <c r="AC60" s="629"/>
      <c r="AD60" s="629"/>
      <c r="AE60" s="629"/>
      <c r="AF60" s="629"/>
      <c r="AG60" s="629"/>
      <c r="AH60" s="629"/>
      <c r="AI60" s="629"/>
      <c r="AJ60" s="629"/>
      <c r="AK60" s="629"/>
      <c r="AL60" s="629"/>
      <c r="AM60" s="629"/>
      <c r="AN60" s="629"/>
      <c r="AO60" s="629"/>
      <c r="AP60" s="629"/>
      <c r="AQ60" s="629"/>
      <c r="AR60" s="629"/>
      <c r="AS60" s="629"/>
      <c r="AT60" s="629"/>
      <c r="AU60" s="629"/>
      <c r="AV60" s="629"/>
      <c r="AW60" s="629"/>
      <c r="AX60" s="629"/>
      <c r="AY60" s="629"/>
      <c r="AZ60" s="629"/>
      <c r="BA60" s="629"/>
      <c r="BB60" s="629"/>
      <c r="BC60" s="629"/>
      <c r="BD60" s="629"/>
      <c r="BG60" s="629"/>
      <c r="BH60" s="629"/>
      <c r="BI60" s="629"/>
      <c r="BJ60" s="629"/>
      <c r="BK60" s="629"/>
      <c r="BL60" s="629"/>
      <c r="BM60" s="629"/>
      <c r="BN60" s="629"/>
      <c r="BO60" s="629"/>
      <c r="BP60" s="629"/>
      <c r="BQ60" s="629"/>
      <c r="BR60" s="629"/>
      <c r="BS60" s="629"/>
      <c r="BT60" s="629"/>
      <c r="BU60" s="629"/>
      <c r="BV60" s="629"/>
      <c r="BW60" s="629"/>
      <c r="BX60" s="629"/>
      <c r="BY60" s="629"/>
      <c r="BZ60" s="629"/>
      <c r="CA60" s="629"/>
      <c r="CB60" s="629"/>
      <c r="CC60" s="629"/>
      <c r="CD60" s="629"/>
      <c r="CE60" s="629"/>
      <c r="CF60" s="629"/>
      <c r="CG60" s="629"/>
      <c r="CH60" s="629"/>
      <c r="CI60" s="629"/>
      <c r="CJ60" s="629"/>
      <c r="CK60" s="629"/>
      <c r="CL60" s="629"/>
      <c r="CM60" s="629"/>
      <c r="CN60" s="629"/>
      <c r="CQ60" s="629" t="s">
        <v>586</v>
      </c>
      <c r="CR60" s="629"/>
      <c r="CS60" s="629"/>
      <c r="CT60" s="629"/>
      <c r="CU60" s="629"/>
      <c r="CV60" s="629"/>
      <c r="CW60" s="629"/>
      <c r="CX60" s="629"/>
      <c r="CY60" s="629"/>
      <c r="CZ60" s="629"/>
      <c r="DA60" s="629"/>
      <c r="DB60" s="629"/>
      <c r="DC60" s="629"/>
      <c r="DD60" s="629"/>
      <c r="DE60" s="629"/>
      <c r="DF60" s="629"/>
      <c r="DG60" s="629"/>
      <c r="DH60" s="629"/>
      <c r="DI60" s="629"/>
      <c r="DJ60" s="629"/>
      <c r="DK60" s="629"/>
      <c r="DL60" s="629"/>
      <c r="DM60" s="629"/>
      <c r="DN60" s="629"/>
      <c r="DO60" s="629"/>
      <c r="DP60" s="629"/>
      <c r="DQ60" s="629"/>
      <c r="DR60" s="629"/>
      <c r="DS60" s="629"/>
      <c r="DT60" s="629"/>
      <c r="DU60" s="629"/>
      <c r="DV60" s="629"/>
      <c r="DW60" s="629"/>
      <c r="DX60" s="629"/>
    </row>
    <row r="61" spans="1:141" s="249" customFormat="1" ht="10.5" x14ac:dyDescent="0.2">
      <c r="W61" s="647" t="s">
        <v>46</v>
      </c>
      <c r="X61" s="647"/>
      <c r="Y61" s="647"/>
      <c r="Z61" s="647"/>
      <c r="AA61" s="647"/>
      <c r="AB61" s="647"/>
      <c r="AC61" s="647"/>
      <c r="AD61" s="647"/>
      <c r="AE61" s="647"/>
      <c r="AF61" s="647"/>
      <c r="AG61" s="647"/>
      <c r="AH61" s="647"/>
      <c r="AI61" s="647"/>
      <c r="AJ61" s="647"/>
      <c r="AK61" s="647"/>
      <c r="AL61" s="647"/>
      <c r="AM61" s="647"/>
      <c r="AN61" s="647"/>
      <c r="AO61" s="647"/>
      <c r="AP61" s="647"/>
      <c r="AQ61" s="647"/>
      <c r="AR61" s="647"/>
      <c r="AS61" s="647"/>
      <c r="AT61" s="647"/>
      <c r="AU61" s="647"/>
      <c r="AV61" s="647"/>
      <c r="AW61" s="647"/>
      <c r="AX61" s="647"/>
      <c r="AY61" s="647"/>
      <c r="AZ61" s="647"/>
      <c r="BA61" s="647"/>
      <c r="BB61" s="647"/>
      <c r="BC61" s="647"/>
      <c r="BD61" s="647"/>
      <c r="BG61" s="647" t="s">
        <v>47</v>
      </c>
      <c r="BH61" s="647"/>
      <c r="BI61" s="647"/>
      <c r="BJ61" s="647"/>
      <c r="BK61" s="647"/>
      <c r="BL61" s="647"/>
      <c r="BM61" s="647"/>
      <c r="BN61" s="647"/>
      <c r="BO61" s="647"/>
      <c r="BP61" s="647"/>
      <c r="BQ61" s="647"/>
      <c r="BR61" s="647"/>
      <c r="BS61" s="647"/>
      <c r="BT61" s="647"/>
      <c r="BU61" s="647"/>
      <c r="BV61" s="647"/>
      <c r="BW61" s="647"/>
      <c r="BX61" s="647"/>
      <c r="BY61" s="647"/>
      <c r="BZ61" s="647"/>
      <c r="CA61" s="647"/>
      <c r="CB61" s="647"/>
      <c r="CC61" s="647"/>
      <c r="CD61" s="647"/>
      <c r="CE61" s="647"/>
      <c r="CF61" s="647"/>
      <c r="CG61" s="647"/>
      <c r="CH61" s="647"/>
      <c r="CI61" s="647"/>
      <c r="CJ61" s="647"/>
      <c r="CK61" s="647"/>
      <c r="CL61" s="647"/>
      <c r="CM61" s="647"/>
      <c r="CN61" s="647"/>
      <c r="CQ61" s="647" t="s">
        <v>48</v>
      </c>
      <c r="CR61" s="647"/>
      <c r="CS61" s="647"/>
      <c r="CT61" s="647"/>
      <c r="CU61" s="647"/>
      <c r="CV61" s="647"/>
      <c r="CW61" s="647"/>
      <c r="CX61" s="647"/>
      <c r="CY61" s="647"/>
      <c r="CZ61" s="647"/>
      <c r="DA61" s="647"/>
      <c r="DB61" s="647"/>
      <c r="DC61" s="647"/>
      <c r="DD61" s="647"/>
      <c r="DE61" s="647"/>
      <c r="DF61" s="647"/>
      <c r="DG61" s="647"/>
      <c r="DH61" s="647"/>
      <c r="DI61" s="647"/>
      <c r="DJ61" s="647"/>
      <c r="DK61" s="647"/>
      <c r="DL61" s="647"/>
      <c r="DM61" s="647"/>
      <c r="DN61" s="647"/>
      <c r="DO61" s="647"/>
      <c r="DP61" s="647"/>
      <c r="DQ61" s="647"/>
      <c r="DR61" s="647"/>
      <c r="DS61" s="647"/>
      <c r="DT61" s="647"/>
      <c r="DU61" s="647"/>
      <c r="DV61" s="647"/>
      <c r="DW61" s="647"/>
      <c r="DX61" s="647"/>
    </row>
    <row r="62" spans="1:141" s="247" customFormat="1" ht="12.75" x14ac:dyDescent="0.2">
      <c r="A62" s="113" t="s">
        <v>49</v>
      </c>
      <c r="W62" s="629" t="s">
        <v>721</v>
      </c>
      <c r="X62" s="629"/>
      <c r="Y62" s="629"/>
      <c r="Z62" s="629"/>
      <c r="AA62" s="629"/>
      <c r="AB62" s="629"/>
      <c r="AC62" s="629"/>
      <c r="AD62" s="629"/>
      <c r="AE62" s="629"/>
      <c r="AF62" s="629"/>
      <c r="AG62" s="629"/>
      <c r="AH62" s="629"/>
      <c r="AI62" s="629"/>
      <c r="AJ62" s="629"/>
      <c r="AK62" s="629"/>
      <c r="AL62" s="629"/>
      <c r="AM62" s="629"/>
      <c r="AN62" s="629"/>
      <c r="AO62" s="629"/>
      <c r="AP62" s="629"/>
      <c r="AQ62" s="629"/>
      <c r="AR62" s="629"/>
      <c r="AS62" s="629"/>
      <c r="AT62" s="629"/>
      <c r="AU62" s="629"/>
      <c r="AV62" s="629"/>
      <c r="AW62" s="629"/>
      <c r="AX62" s="629"/>
      <c r="AY62" s="629"/>
      <c r="AZ62" s="629"/>
      <c r="BA62" s="629"/>
      <c r="BB62" s="629"/>
      <c r="BC62" s="629"/>
      <c r="BD62" s="629"/>
      <c r="BG62" s="629" t="s">
        <v>1058</v>
      </c>
      <c r="BH62" s="629"/>
      <c r="BI62" s="629"/>
      <c r="BJ62" s="629"/>
      <c r="BK62" s="629"/>
      <c r="BL62" s="629"/>
      <c r="BM62" s="629"/>
      <c r="BN62" s="629"/>
      <c r="BO62" s="629"/>
      <c r="BP62" s="629"/>
      <c r="BQ62" s="629"/>
      <c r="BR62" s="629"/>
      <c r="BS62" s="629"/>
      <c r="BT62" s="629"/>
      <c r="BU62" s="629"/>
      <c r="BV62" s="629"/>
      <c r="BW62" s="629"/>
      <c r="BX62" s="629"/>
      <c r="BY62" s="629"/>
      <c r="BZ62" s="629"/>
      <c r="CA62" s="629"/>
      <c r="CB62" s="629"/>
      <c r="CC62" s="629"/>
      <c r="CD62" s="629"/>
      <c r="CE62" s="629"/>
      <c r="CF62" s="629"/>
      <c r="CG62" s="629"/>
      <c r="CH62" s="629"/>
      <c r="CI62" s="629"/>
      <c r="CJ62" s="629"/>
      <c r="CK62" s="629"/>
      <c r="CL62" s="629"/>
      <c r="CM62" s="629"/>
      <c r="CN62" s="629"/>
      <c r="CQ62" s="644" t="s">
        <v>810</v>
      </c>
      <c r="CR62" s="644"/>
      <c r="CS62" s="644"/>
      <c r="CT62" s="644"/>
      <c r="CU62" s="644"/>
      <c r="CV62" s="644"/>
      <c r="CW62" s="644"/>
      <c r="CX62" s="644"/>
      <c r="CY62" s="644"/>
      <c r="CZ62" s="644"/>
      <c r="DA62" s="644"/>
      <c r="DB62" s="644"/>
      <c r="DC62" s="644"/>
      <c r="DD62" s="644"/>
      <c r="DE62" s="644"/>
      <c r="DF62" s="644"/>
      <c r="DG62" s="644"/>
      <c r="DH62" s="644"/>
      <c r="DI62" s="644"/>
      <c r="DJ62" s="644"/>
      <c r="DK62" s="644"/>
      <c r="DL62" s="644"/>
      <c r="DM62" s="644"/>
      <c r="DN62" s="644"/>
      <c r="DO62" s="644"/>
      <c r="DP62" s="644"/>
      <c r="DQ62" s="644"/>
      <c r="DR62" s="644"/>
      <c r="DS62" s="644"/>
      <c r="DT62" s="644"/>
      <c r="DU62" s="644"/>
      <c r="DV62" s="644"/>
      <c r="DW62" s="644"/>
      <c r="DX62" s="644"/>
    </row>
    <row r="63" spans="1:141" s="249" customFormat="1" ht="10.5" x14ac:dyDescent="0.2">
      <c r="W63" s="647" t="s">
        <v>46</v>
      </c>
      <c r="X63" s="647"/>
      <c r="Y63" s="647"/>
      <c r="Z63" s="647"/>
      <c r="AA63" s="647"/>
      <c r="AB63" s="647"/>
      <c r="AC63" s="647"/>
      <c r="AD63" s="647"/>
      <c r="AE63" s="647"/>
      <c r="AF63" s="647"/>
      <c r="AG63" s="647"/>
      <c r="AH63" s="647"/>
      <c r="AI63" s="647"/>
      <c r="AJ63" s="647"/>
      <c r="AK63" s="647"/>
      <c r="AL63" s="647"/>
      <c r="AM63" s="647"/>
      <c r="AN63" s="647"/>
      <c r="AO63" s="647"/>
      <c r="AP63" s="647"/>
      <c r="AQ63" s="647"/>
      <c r="AR63" s="647"/>
      <c r="AS63" s="647"/>
      <c r="AT63" s="647"/>
      <c r="AU63" s="647"/>
      <c r="AV63" s="647"/>
      <c r="AW63" s="647"/>
      <c r="AX63" s="647"/>
      <c r="AY63" s="647"/>
      <c r="AZ63" s="647"/>
      <c r="BA63" s="647"/>
      <c r="BB63" s="647"/>
      <c r="BC63" s="647"/>
      <c r="BD63" s="647"/>
      <c r="BG63" s="647" t="s">
        <v>57</v>
      </c>
      <c r="BH63" s="647"/>
      <c r="BI63" s="647"/>
      <c r="BJ63" s="647"/>
      <c r="BK63" s="647"/>
      <c r="BL63" s="647"/>
      <c r="BM63" s="647"/>
      <c r="BN63" s="647"/>
      <c r="BO63" s="647"/>
      <c r="BP63" s="647"/>
      <c r="BQ63" s="647"/>
      <c r="BR63" s="647"/>
      <c r="BS63" s="647"/>
      <c r="BT63" s="647"/>
      <c r="BU63" s="647"/>
      <c r="BV63" s="647"/>
      <c r="BW63" s="647"/>
      <c r="BX63" s="647"/>
      <c r="BY63" s="647"/>
      <c r="BZ63" s="647"/>
      <c r="CA63" s="647"/>
      <c r="CB63" s="647"/>
      <c r="CC63" s="647"/>
      <c r="CD63" s="647"/>
      <c r="CE63" s="647"/>
      <c r="CF63" s="647"/>
      <c r="CG63" s="647"/>
      <c r="CH63" s="647"/>
      <c r="CI63" s="647"/>
      <c r="CJ63" s="647"/>
      <c r="CK63" s="647"/>
      <c r="CL63" s="647"/>
      <c r="CM63" s="647"/>
      <c r="CN63" s="647"/>
      <c r="CQ63" s="647" t="s">
        <v>76</v>
      </c>
      <c r="CR63" s="647"/>
      <c r="CS63" s="647"/>
      <c r="CT63" s="647"/>
      <c r="CU63" s="647"/>
      <c r="CV63" s="647"/>
      <c r="CW63" s="647"/>
      <c r="CX63" s="647"/>
      <c r="CY63" s="647"/>
      <c r="CZ63" s="647"/>
      <c r="DA63" s="647"/>
      <c r="DB63" s="647"/>
      <c r="DC63" s="647"/>
      <c r="DD63" s="647"/>
      <c r="DE63" s="647"/>
      <c r="DF63" s="647"/>
      <c r="DG63" s="647"/>
      <c r="DH63" s="647"/>
      <c r="DI63" s="647"/>
      <c r="DJ63" s="647"/>
      <c r="DK63" s="647"/>
      <c r="DL63" s="647"/>
      <c r="DM63" s="647"/>
      <c r="DN63" s="647"/>
      <c r="DO63" s="647"/>
      <c r="DP63" s="647"/>
      <c r="DQ63" s="647"/>
      <c r="DR63" s="647"/>
      <c r="DS63" s="647"/>
      <c r="DT63" s="647"/>
      <c r="DU63" s="647"/>
      <c r="DV63" s="647"/>
      <c r="DW63" s="647"/>
      <c r="DX63" s="647"/>
    </row>
    <row r="64" spans="1:141" s="247" customFormat="1" ht="12.75" x14ac:dyDescent="0.2">
      <c r="A64" s="248" t="s">
        <v>51</v>
      </c>
      <c r="B64" s="644"/>
      <c r="C64" s="644"/>
      <c r="D64" s="644"/>
      <c r="E64" s="113" t="s">
        <v>52</v>
      </c>
      <c r="G64" s="629"/>
      <c r="H64" s="629"/>
      <c r="I64" s="629"/>
      <c r="J64" s="629"/>
      <c r="K64" s="629"/>
      <c r="L64" s="629"/>
      <c r="M64" s="629"/>
      <c r="N64" s="629"/>
      <c r="O64" s="629"/>
      <c r="P64" s="629"/>
      <c r="Q64" s="629"/>
      <c r="R64" s="645">
        <v>20</v>
      </c>
      <c r="S64" s="645"/>
      <c r="T64" s="645"/>
      <c r="U64" s="646"/>
      <c r="V64" s="646"/>
      <c r="W64" s="646"/>
      <c r="X64" s="113" t="s">
        <v>10</v>
      </c>
    </row>
  </sheetData>
  <mergeCells count="755">
    <mergeCell ref="A1:S1"/>
    <mergeCell ref="T1:X1"/>
    <mergeCell ref="Y1:BE1"/>
    <mergeCell ref="BF1:EK1"/>
    <mergeCell ref="A2:S2"/>
    <mergeCell ref="T2:X2"/>
    <mergeCell ref="Y2:AG2"/>
    <mergeCell ref="AH2:BE2"/>
    <mergeCell ref="BF2:BN2"/>
    <mergeCell ref="BO2:EK2"/>
    <mergeCell ref="AP5:AW5"/>
    <mergeCell ref="AX5:BE5"/>
    <mergeCell ref="BF5:BN5"/>
    <mergeCell ref="BO5:BW5"/>
    <mergeCell ref="BX5:CM5"/>
    <mergeCell ref="BO3:CM3"/>
    <mergeCell ref="CN3:DL3"/>
    <mergeCell ref="DM3:EK3"/>
    <mergeCell ref="A4:S4"/>
    <mergeCell ref="T4:X4"/>
    <mergeCell ref="Y4:AG4"/>
    <mergeCell ref="AH4:AO4"/>
    <mergeCell ref="AP4:BE4"/>
    <mergeCell ref="BF4:BN4"/>
    <mergeCell ref="BO4:CM4"/>
    <mergeCell ref="A3:S3"/>
    <mergeCell ref="T3:X3"/>
    <mergeCell ref="Y3:AG3"/>
    <mergeCell ref="AH3:AO3"/>
    <mergeCell ref="AP3:BE3"/>
    <mergeCell ref="BF3:BN3"/>
    <mergeCell ref="CN4:DL4"/>
    <mergeCell ref="DM4:EK4"/>
    <mergeCell ref="AX6:BE6"/>
    <mergeCell ref="BF6:BN6"/>
    <mergeCell ref="BO6:BW6"/>
    <mergeCell ref="BX6:CE6"/>
    <mergeCell ref="CN5:CV5"/>
    <mergeCell ref="CW5:DL5"/>
    <mergeCell ref="DM5:DU5"/>
    <mergeCell ref="DV5:EK5"/>
    <mergeCell ref="A6:S6"/>
    <mergeCell ref="T6:X6"/>
    <mergeCell ref="Y6:AG6"/>
    <mergeCell ref="AH6:AO6"/>
    <mergeCell ref="AP6:AW6"/>
    <mergeCell ref="CW6:DD6"/>
    <mergeCell ref="DE6:DL6"/>
    <mergeCell ref="DM6:DU6"/>
    <mergeCell ref="DV6:EC6"/>
    <mergeCell ref="ED6:EK6"/>
    <mergeCell ref="CF6:CM6"/>
    <mergeCell ref="CN6:CV6"/>
    <mergeCell ref="A5:S5"/>
    <mergeCell ref="T5:X5"/>
    <mergeCell ref="Y5:AG5"/>
    <mergeCell ref="AH5:AO5"/>
    <mergeCell ref="DE7:DL7"/>
    <mergeCell ref="DM7:DU7"/>
    <mergeCell ref="DV7:EC7"/>
    <mergeCell ref="ED7:EK7"/>
    <mergeCell ref="A8:S8"/>
    <mergeCell ref="T8:X8"/>
    <mergeCell ref="Y8:AG8"/>
    <mergeCell ref="AH8:AO8"/>
    <mergeCell ref="AP8:AW8"/>
    <mergeCell ref="AX7:BE7"/>
    <mergeCell ref="BF7:BN7"/>
    <mergeCell ref="BO7:BW7"/>
    <mergeCell ref="BX7:CE7"/>
    <mergeCell ref="CF7:CM7"/>
    <mergeCell ref="CN7:CV7"/>
    <mergeCell ref="CW8:DD8"/>
    <mergeCell ref="DE8:DL8"/>
    <mergeCell ref="DM8:DU8"/>
    <mergeCell ref="DV8:EC8"/>
    <mergeCell ref="ED8:EK8"/>
    <mergeCell ref="CF8:CM8"/>
    <mergeCell ref="CN8:CV8"/>
    <mergeCell ref="A7:S7"/>
    <mergeCell ref="T7:X7"/>
    <mergeCell ref="Y9:AG9"/>
    <mergeCell ref="AH9:AO9"/>
    <mergeCell ref="AP9:AW9"/>
    <mergeCell ref="AX8:BE8"/>
    <mergeCell ref="BF8:BN8"/>
    <mergeCell ref="BO8:BW8"/>
    <mergeCell ref="BX8:CE8"/>
    <mergeCell ref="CW7:DD7"/>
    <mergeCell ref="Y7:AG7"/>
    <mergeCell ref="AH7:AO7"/>
    <mergeCell ref="AP7:AW7"/>
    <mergeCell ref="CW9:DD9"/>
    <mergeCell ref="DE9:DL9"/>
    <mergeCell ref="DM9:DU9"/>
    <mergeCell ref="DV9:EC9"/>
    <mergeCell ref="ED9:EK9"/>
    <mergeCell ref="A10:S10"/>
    <mergeCell ref="T10:X10"/>
    <mergeCell ref="Y10:AG10"/>
    <mergeCell ref="AH10:AO10"/>
    <mergeCell ref="AP10:AW10"/>
    <mergeCell ref="AX9:BE9"/>
    <mergeCell ref="BF9:BN9"/>
    <mergeCell ref="BO9:BW9"/>
    <mergeCell ref="BX9:CE9"/>
    <mergeCell ref="CF9:CM9"/>
    <mergeCell ref="CN9:CV9"/>
    <mergeCell ref="CW10:DD10"/>
    <mergeCell ref="DE10:DL10"/>
    <mergeCell ref="DM10:DU10"/>
    <mergeCell ref="DV10:EC10"/>
    <mergeCell ref="ED10:EK10"/>
    <mergeCell ref="CF10:CM10"/>
    <mergeCell ref="CN10:CV10"/>
    <mergeCell ref="A9:S9"/>
    <mergeCell ref="T9:X9"/>
    <mergeCell ref="A11:S11"/>
    <mergeCell ref="T11:X11"/>
    <mergeCell ref="Y11:AG11"/>
    <mergeCell ref="AH11:AO11"/>
    <mergeCell ref="AP11:AW11"/>
    <mergeCell ref="AX10:BE10"/>
    <mergeCell ref="BF10:BN10"/>
    <mergeCell ref="BO10:BW10"/>
    <mergeCell ref="BX10:CE10"/>
    <mergeCell ref="CW11:DD11"/>
    <mergeCell ref="DE11:DL11"/>
    <mergeCell ref="DM11:DU11"/>
    <mergeCell ref="DV11:EC11"/>
    <mergeCell ref="ED11:EK11"/>
    <mergeCell ref="A12:S12"/>
    <mergeCell ref="T12:X13"/>
    <mergeCell ref="Y12:AG13"/>
    <mergeCell ref="AH12:AO13"/>
    <mergeCell ref="AP12:AW13"/>
    <mergeCell ref="AX11:BE11"/>
    <mergeCell ref="BF11:BN11"/>
    <mergeCell ref="BO11:BW11"/>
    <mergeCell ref="BX11:CE11"/>
    <mergeCell ref="CF11:CM11"/>
    <mergeCell ref="CN11:CV11"/>
    <mergeCell ref="CW12:DD13"/>
    <mergeCell ref="DE12:DL13"/>
    <mergeCell ref="DM12:DU13"/>
    <mergeCell ref="DV12:EC13"/>
    <mergeCell ref="ED12:EK13"/>
    <mergeCell ref="A13:S13"/>
    <mergeCell ref="AX12:BE13"/>
    <mergeCell ref="BF12:BN13"/>
    <mergeCell ref="BO12:BW13"/>
    <mergeCell ref="BX12:CE13"/>
    <mergeCell ref="CF12:CM13"/>
    <mergeCell ref="CN12:CV13"/>
    <mergeCell ref="DE14:DL14"/>
    <mergeCell ref="DM14:DU14"/>
    <mergeCell ref="DV14:EC14"/>
    <mergeCell ref="ED14:EK14"/>
    <mergeCell ref="A15:S15"/>
    <mergeCell ref="T15:X15"/>
    <mergeCell ref="Y15:AG15"/>
    <mergeCell ref="AH15:AO15"/>
    <mergeCell ref="AP15:AW15"/>
    <mergeCell ref="AX15:BE15"/>
    <mergeCell ref="BF14:BN14"/>
    <mergeCell ref="BO14:BW14"/>
    <mergeCell ref="BX14:CE14"/>
    <mergeCell ref="CF14:CM14"/>
    <mergeCell ref="CN14:CV14"/>
    <mergeCell ref="CW14:DD14"/>
    <mergeCell ref="A14:S14"/>
    <mergeCell ref="T14:X14"/>
    <mergeCell ref="Y14:AG14"/>
    <mergeCell ref="AH14:AO14"/>
    <mergeCell ref="AP14:AW14"/>
    <mergeCell ref="AX14:BE14"/>
    <mergeCell ref="DE15:DL15"/>
    <mergeCell ref="DM15:DU15"/>
    <mergeCell ref="DV15:EC15"/>
    <mergeCell ref="ED15:EK15"/>
    <mergeCell ref="A16:S16"/>
    <mergeCell ref="T16:X16"/>
    <mergeCell ref="Y16:AG16"/>
    <mergeCell ref="AH16:AO16"/>
    <mergeCell ref="AP16:AW16"/>
    <mergeCell ref="AX16:BE16"/>
    <mergeCell ref="BF15:BN15"/>
    <mergeCell ref="BO15:BW15"/>
    <mergeCell ref="BX15:CE15"/>
    <mergeCell ref="CF15:CM15"/>
    <mergeCell ref="CN15:CV15"/>
    <mergeCell ref="CW15:DD15"/>
    <mergeCell ref="DE16:DL16"/>
    <mergeCell ref="DM16:DU16"/>
    <mergeCell ref="DV16:EC16"/>
    <mergeCell ref="ED16:EK16"/>
    <mergeCell ref="CF16:CM16"/>
    <mergeCell ref="CN16:CV16"/>
    <mergeCell ref="DE17:DL17"/>
    <mergeCell ref="DM17:DU17"/>
    <mergeCell ref="DV17:EC17"/>
    <mergeCell ref="ED17:EK17"/>
    <mergeCell ref="A18:S18"/>
    <mergeCell ref="T18:X18"/>
    <mergeCell ref="Y18:AG18"/>
    <mergeCell ref="AH18:AO18"/>
    <mergeCell ref="AP18:AW18"/>
    <mergeCell ref="AX18:BE18"/>
    <mergeCell ref="BF17:BN17"/>
    <mergeCell ref="BO17:BW17"/>
    <mergeCell ref="BX17:CE17"/>
    <mergeCell ref="CF17:CM17"/>
    <mergeCell ref="CN17:CV17"/>
    <mergeCell ref="CW17:DD17"/>
    <mergeCell ref="DE18:DL18"/>
    <mergeCell ref="DM18:DU18"/>
    <mergeCell ref="DV18:EC18"/>
    <mergeCell ref="ED18:EK18"/>
    <mergeCell ref="CF18:CM18"/>
    <mergeCell ref="CN18:CV18"/>
    <mergeCell ref="CW18:DD18"/>
    <mergeCell ref="A17:S17"/>
    <mergeCell ref="T19:X19"/>
    <mergeCell ref="Y19:AG19"/>
    <mergeCell ref="AH19:AO19"/>
    <mergeCell ref="AP19:AW19"/>
    <mergeCell ref="AX19:BE19"/>
    <mergeCell ref="BF18:BN18"/>
    <mergeCell ref="BO18:BW18"/>
    <mergeCell ref="BX18:CE18"/>
    <mergeCell ref="CW16:DD16"/>
    <mergeCell ref="T17:X17"/>
    <mergeCell ref="Y17:AG17"/>
    <mergeCell ref="AH17:AO17"/>
    <mergeCell ref="AP17:AW17"/>
    <mergeCell ref="AX17:BE17"/>
    <mergeCell ref="BF16:BN16"/>
    <mergeCell ref="BO16:BW16"/>
    <mergeCell ref="BX16:CE16"/>
    <mergeCell ref="DE19:DL19"/>
    <mergeCell ref="DM19:DU19"/>
    <mergeCell ref="DV19:EC19"/>
    <mergeCell ref="ED19:EK19"/>
    <mergeCell ref="A20:S20"/>
    <mergeCell ref="T20:X20"/>
    <mergeCell ref="Y20:AG20"/>
    <mergeCell ref="AH20:AO20"/>
    <mergeCell ref="AP20:AW20"/>
    <mergeCell ref="AX20:BE20"/>
    <mergeCell ref="BF19:BN19"/>
    <mergeCell ref="BO19:BW19"/>
    <mergeCell ref="BX19:CE19"/>
    <mergeCell ref="CF19:CM19"/>
    <mergeCell ref="CN19:CV19"/>
    <mergeCell ref="CW19:DD19"/>
    <mergeCell ref="DE20:DL20"/>
    <mergeCell ref="DM20:DU20"/>
    <mergeCell ref="DV20:EC20"/>
    <mergeCell ref="ED20:EK20"/>
    <mergeCell ref="CF20:CM20"/>
    <mergeCell ref="CN20:CV20"/>
    <mergeCell ref="CW20:DD20"/>
    <mergeCell ref="A19:S19"/>
    <mergeCell ref="T21:X21"/>
    <mergeCell ref="Y21:AG21"/>
    <mergeCell ref="AH21:AO21"/>
    <mergeCell ref="AP21:AW21"/>
    <mergeCell ref="AX21:BE21"/>
    <mergeCell ref="BF20:BN20"/>
    <mergeCell ref="BO20:BW20"/>
    <mergeCell ref="BX20:CE20"/>
    <mergeCell ref="BF22:BN22"/>
    <mergeCell ref="BO22:BW22"/>
    <mergeCell ref="BX22:CE22"/>
    <mergeCell ref="DE21:DL21"/>
    <mergeCell ref="DM21:DU21"/>
    <mergeCell ref="DV21:EC21"/>
    <mergeCell ref="ED21:EK21"/>
    <mergeCell ref="A22:S22"/>
    <mergeCell ref="T22:X22"/>
    <mergeCell ref="Y22:AG22"/>
    <mergeCell ref="AH22:AO22"/>
    <mergeCell ref="AP22:AW22"/>
    <mergeCell ref="AX22:BE22"/>
    <mergeCell ref="BF21:BN21"/>
    <mergeCell ref="BO21:BW21"/>
    <mergeCell ref="BX21:CE21"/>
    <mergeCell ref="CF21:CM21"/>
    <mergeCell ref="CN21:CV21"/>
    <mergeCell ref="CW21:DD21"/>
    <mergeCell ref="DE22:DL22"/>
    <mergeCell ref="DM22:DU22"/>
    <mergeCell ref="DV22:EC22"/>
    <mergeCell ref="ED22:EK22"/>
    <mergeCell ref="CF22:CM22"/>
    <mergeCell ref="CN22:CV22"/>
    <mergeCell ref="CW22:DD22"/>
    <mergeCell ref="A21:S21"/>
    <mergeCell ref="DM23:DU23"/>
    <mergeCell ref="DV23:EC23"/>
    <mergeCell ref="ED23:EK23"/>
    <mergeCell ref="A24:S24"/>
    <mergeCell ref="T24:X24"/>
    <mergeCell ref="Y24:AG24"/>
    <mergeCell ref="AH24:AO24"/>
    <mergeCell ref="AP24:AW24"/>
    <mergeCell ref="AX24:BE24"/>
    <mergeCell ref="BF23:BN23"/>
    <mergeCell ref="BO23:BW23"/>
    <mergeCell ref="BX23:CE23"/>
    <mergeCell ref="CF23:CM23"/>
    <mergeCell ref="CN23:CV23"/>
    <mergeCell ref="CW23:DD23"/>
    <mergeCell ref="DE24:DL24"/>
    <mergeCell ref="DM24:DU24"/>
    <mergeCell ref="DV24:EC24"/>
    <mergeCell ref="ED24:EK24"/>
    <mergeCell ref="CF24:CM24"/>
    <mergeCell ref="CN24:CV24"/>
    <mergeCell ref="CW24:DD24"/>
    <mergeCell ref="A23:S23"/>
    <mergeCell ref="T23:X23"/>
    <mergeCell ref="Y25:AG25"/>
    <mergeCell ref="AH25:AO25"/>
    <mergeCell ref="AP25:AW25"/>
    <mergeCell ref="AX25:BE25"/>
    <mergeCell ref="BF24:BN24"/>
    <mergeCell ref="BO24:BW24"/>
    <mergeCell ref="BX24:CE24"/>
    <mergeCell ref="DE23:DL23"/>
    <mergeCell ref="Y23:AG23"/>
    <mergeCell ref="AH23:AO23"/>
    <mergeCell ref="AP23:AW23"/>
    <mergeCell ref="AX23:BE23"/>
    <mergeCell ref="DE25:DL25"/>
    <mergeCell ref="DM25:DU25"/>
    <mergeCell ref="DV25:EC25"/>
    <mergeCell ref="ED25:EK25"/>
    <mergeCell ref="A26:S26"/>
    <mergeCell ref="T26:X26"/>
    <mergeCell ref="Y26:AG26"/>
    <mergeCell ref="AH26:AO26"/>
    <mergeCell ref="AP26:AW26"/>
    <mergeCell ref="AX26:BE26"/>
    <mergeCell ref="BF25:BN25"/>
    <mergeCell ref="BO25:BW25"/>
    <mergeCell ref="BX25:CE25"/>
    <mergeCell ref="CF25:CM25"/>
    <mergeCell ref="CN25:CV25"/>
    <mergeCell ref="CW25:DD25"/>
    <mergeCell ref="DE26:DL26"/>
    <mergeCell ref="DM26:DU26"/>
    <mergeCell ref="DV26:EC26"/>
    <mergeCell ref="ED26:EK26"/>
    <mergeCell ref="CF26:CM26"/>
    <mergeCell ref="CN26:CV26"/>
    <mergeCell ref="CW26:DD26"/>
    <mergeCell ref="A25:S25"/>
    <mergeCell ref="T25:X25"/>
    <mergeCell ref="T27:X27"/>
    <mergeCell ref="Y27:AG27"/>
    <mergeCell ref="AH27:AO27"/>
    <mergeCell ref="AP27:AW27"/>
    <mergeCell ref="AX27:BE27"/>
    <mergeCell ref="BF26:BN26"/>
    <mergeCell ref="BO26:BW26"/>
    <mergeCell ref="BX26:CE26"/>
    <mergeCell ref="BF28:BN28"/>
    <mergeCell ref="BO28:BW28"/>
    <mergeCell ref="BX28:CE28"/>
    <mergeCell ref="DE27:DL27"/>
    <mergeCell ref="DM27:DU27"/>
    <mergeCell ref="DV27:EC27"/>
    <mergeCell ref="ED27:EK27"/>
    <mergeCell ref="A28:S28"/>
    <mergeCell ref="T28:X28"/>
    <mergeCell ref="Y28:AG28"/>
    <mergeCell ref="AH28:AO28"/>
    <mergeCell ref="AP28:AW28"/>
    <mergeCell ref="AX28:BE28"/>
    <mergeCell ref="BF27:BN27"/>
    <mergeCell ref="BO27:BW27"/>
    <mergeCell ref="BX27:CE27"/>
    <mergeCell ref="CF27:CM27"/>
    <mergeCell ref="CN27:CV27"/>
    <mergeCell ref="CW27:DD27"/>
    <mergeCell ref="DE28:DL28"/>
    <mergeCell ref="DM28:DU28"/>
    <mergeCell ref="DV28:EC28"/>
    <mergeCell ref="ED28:EK28"/>
    <mergeCell ref="CF28:CM28"/>
    <mergeCell ref="CN28:CV28"/>
    <mergeCell ref="CW28:DD28"/>
    <mergeCell ref="A27:S27"/>
    <mergeCell ref="ED31:EK31"/>
    <mergeCell ref="CF31:CM31"/>
    <mergeCell ref="CN31:CV31"/>
    <mergeCell ref="A29:S29"/>
    <mergeCell ref="T29:X30"/>
    <mergeCell ref="Y29:AG30"/>
    <mergeCell ref="AH29:AO30"/>
    <mergeCell ref="AP29:AW30"/>
    <mergeCell ref="AX29:BE30"/>
    <mergeCell ref="AX31:BE31"/>
    <mergeCell ref="BF31:BN31"/>
    <mergeCell ref="BO31:BW31"/>
    <mergeCell ref="BX31:CE31"/>
    <mergeCell ref="DE29:DL30"/>
    <mergeCell ref="DM29:DU30"/>
    <mergeCell ref="DV29:EC30"/>
    <mergeCell ref="ED29:EK30"/>
    <mergeCell ref="A30:S30"/>
    <mergeCell ref="A31:S31"/>
    <mergeCell ref="T31:X31"/>
    <mergeCell ref="Y31:AG31"/>
    <mergeCell ref="AH31:AO31"/>
    <mergeCell ref="AP31:AW31"/>
    <mergeCell ref="BF29:BN30"/>
    <mergeCell ref="BO29:BW30"/>
    <mergeCell ref="BX29:CE30"/>
    <mergeCell ref="CF29:CM30"/>
    <mergeCell ref="CN29:CV30"/>
    <mergeCell ref="CW29:DD30"/>
    <mergeCell ref="CW31:DD31"/>
    <mergeCell ref="DE31:DL31"/>
    <mergeCell ref="DM31:DU31"/>
    <mergeCell ref="DV31:EC31"/>
    <mergeCell ref="A33:S33"/>
    <mergeCell ref="T33:X33"/>
    <mergeCell ref="Y33:AG33"/>
    <mergeCell ref="AH33:AO33"/>
    <mergeCell ref="AP33:AW33"/>
    <mergeCell ref="AX32:BE32"/>
    <mergeCell ref="BF32:BN32"/>
    <mergeCell ref="BO32:BW32"/>
    <mergeCell ref="BX32:CE32"/>
    <mergeCell ref="A32:S32"/>
    <mergeCell ref="T32:X32"/>
    <mergeCell ref="Y32:AG32"/>
    <mergeCell ref="AH32:AO32"/>
    <mergeCell ref="AP32:AW32"/>
    <mergeCell ref="AX33:BE33"/>
    <mergeCell ref="BF33:BN33"/>
    <mergeCell ref="BO33:BW33"/>
    <mergeCell ref="BX33:CE33"/>
    <mergeCell ref="CW32:DD32"/>
    <mergeCell ref="DE32:DL32"/>
    <mergeCell ref="DM32:DU32"/>
    <mergeCell ref="DV32:EC32"/>
    <mergeCell ref="ED32:EK32"/>
    <mergeCell ref="CF32:CM32"/>
    <mergeCell ref="CN32:CV32"/>
    <mergeCell ref="CW33:DD33"/>
    <mergeCell ref="DE33:DL33"/>
    <mergeCell ref="DM33:DU33"/>
    <mergeCell ref="DV33:EC33"/>
    <mergeCell ref="ED33:EK33"/>
    <mergeCell ref="CF33:CM33"/>
    <mergeCell ref="CN33:CV33"/>
    <mergeCell ref="A35:S35"/>
    <mergeCell ref="T35:X35"/>
    <mergeCell ref="Y35:AG35"/>
    <mergeCell ref="AH35:AO35"/>
    <mergeCell ref="AP35:AW35"/>
    <mergeCell ref="AX34:BE34"/>
    <mergeCell ref="BF34:BN34"/>
    <mergeCell ref="BO34:BW34"/>
    <mergeCell ref="BX34:CE34"/>
    <mergeCell ref="A34:S34"/>
    <mergeCell ref="T34:X34"/>
    <mergeCell ref="Y34:AG34"/>
    <mergeCell ref="AH34:AO34"/>
    <mergeCell ref="AP34:AW34"/>
    <mergeCell ref="AX35:BE35"/>
    <mergeCell ref="BF35:BN35"/>
    <mergeCell ref="BO35:BW35"/>
    <mergeCell ref="BX35:CE35"/>
    <mergeCell ref="CW34:DD34"/>
    <mergeCell ref="DE34:DL34"/>
    <mergeCell ref="DM34:DU34"/>
    <mergeCell ref="DV34:EC34"/>
    <mergeCell ref="ED34:EK34"/>
    <mergeCell ref="CF34:CM34"/>
    <mergeCell ref="CN34:CV34"/>
    <mergeCell ref="CW35:DD35"/>
    <mergeCell ref="DE35:DL35"/>
    <mergeCell ref="DM35:DU35"/>
    <mergeCell ref="DV35:EC35"/>
    <mergeCell ref="ED35:EK35"/>
    <mergeCell ref="CF35:CM35"/>
    <mergeCell ref="CN35:CV35"/>
    <mergeCell ref="DE36:DL36"/>
    <mergeCell ref="DM36:DU36"/>
    <mergeCell ref="DV36:EC36"/>
    <mergeCell ref="ED36:EK36"/>
    <mergeCell ref="A37:S37"/>
    <mergeCell ref="T37:X37"/>
    <mergeCell ref="Y37:AG37"/>
    <mergeCell ref="AH37:AO37"/>
    <mergeCell ref="AP37:AW37"/>
    <mergeCell ref="AX36:BE36"/>
    <mergeCell ref="BF36:BN36"/>
    <mergeCell ref="BO36:BW36"/>
    <mergeCell ref="BX36:CE36"/>
    <mergeCell ref="CF36:CM36"/>
    <mergeCell ref="CN36:CV36"/>
    <mergeCell ref="CW37:DD37"/>
    <mergeCell ref="DE37:DL37"/>
    <mergeCell ref="DM37:DU37"/>
    <mergeCell ref="DV37:EC37"/>
    <mergeCell ref="ED37:EK37"/>
    <mergeCell ref="CF37:CM37"/>
    <mergeCell ref="CN37:CV37"/>
    <mergeCell ref="A36:S36"/>
    <mergeCell ref="T36:X36"/>
    <mergeCell ref="Y38:AG38"/>
    <mergeCell ref="AH38:AO38"/>
    <mergeCell ref="AP38:AW38"/>
    <mergeCell ref="AX37:BE37"/>
    <mergeCell ref="BF37:BN37"/>
    <mergeCell ref="BO37:BW37"/>
    <mergeCell ref="BX37:CE37"/>
    <mergeCell ref="CW36:DD36"/>
    <mergeCell ref="Y36:AG36"/>
    <mergeCell ref="AH36:AO36"/>
    <mergeCell ref="AP36:AW36"/>
    <mergeCell ref="CW38:DD38"/>
    <mergeCell ref="DE38:DL38"/>
    <mergeCell ref="DM38:DU38"/>
    <mergeCell ref="DV38:EC38"/>
    <mergeCell ref="ED38:EK38"/>
    <mergeCell ref="A39:S39"/>
    <mergeCell ref="T39:X39"/>
    <mergeCell ref="Y39:AG39"/>
    <mergeCell ref="AH39:AO39"/>
    <mergeCell ref="AP39:AW39"/>
    <mergeCell ref="AX38:BE38"/>
    <mergeCell ref="BF38:BN38"/>
    <mergeCell ref="BO38:BW38"/>
    <mergeCell ref="BX38:CE38"/>
    <mergeCell ref="CF38:CM38"/>
    <mergeCell ref="CN38:CV38"/>
    <mergeCell ref="CW39:DD39"/>
    <mergeCell ref="DE39:DL39"/>
    <mergeCell ref="DM39:DU39"/>
    <mergeCell ref="DV39:EC39"/>
    <mergeCell ref="ED39:EK39"/>
    <mergeCell ref="CF39:CM39"/>
    <mergeCell ref="CN39:CV39"/>
    <mergeCell ref="A38:S38"/>
    <mergeCell ref="T38:X38"/>
    <mergeCell ref="A40:S40"/>
    <mergeCell ref="T40:X40"/>
    <mergeCell ref="Y40:AG40"/>
    <mergeCell ref="AH40:AO40"/>
    <mergeCell ref="AP40:AW40"/>
    <mergeCell ref="AX39:BE39"/>
    <mergeCell ref="BF39:BN39"/>
    <mergeCell ref="BO39:BW39"/>
    <mergeCell ref="BX39:CE39"/>
    <mergeCell ref="CW40:DD40"/>
    <mergeCell ref="DE40:DL40"/>
    <mergeCell ref="DM40:DU40"/>
    <mergeCell ref="DV40:EC40"/>
    <mergeCell ref="ED40:EK40"/>
    <mergeCell ref="A41:S41"/>
    <mergeCell ref="T41:X42"/>
    <mergeCell ref="Y41:AG42"/>
    <mergeCell ref="AH41:AO42"/>
    <mergeCell ref="AP41:AW42"/>
    <mergeCell ref="AX40:BE40"/>
    <mergeCell ref="BF40:BN40"/>
    <mergeCell ref="BO40:BW40"/>
    <mergeCell ref="BX40:CE40"/>
    <mergeCell ref="CF40:CM40"/>
    <mergeCell ref="CN40:CV40"/>
    <mergeCell ref="CW41:DD42"/>
    <mergeCell ref="DE41:DL42"/>
    <mergeCell ref="DM41:DU42"/>
    <mergeCell ref="DV41:EC42"/>
    <mergeCell ref="ED41:EK42"/>
    <mergeCell ref="A42:S42"/>
    <mergeCell ref="AX41:BE42"/>
    <mergeCell ref="BF41:BN42"/>
    <mergeCell ref="BO41:BW42"/>
    <mergeCell ref="BX41:CE42"/>
    <mergeCell ref="CF41:CM42"/>
    <mergeCell ref="CN41:CV42"/>
    <mergeCell ref="DE43:DL44"/>
    <mergeCell ref="DM43:DU44"/>
    <mergeCell ref="DV43:EC44"/>
    <mergeCell ref="ED43:EK44"/>
    <mergeCell ref="A44:S44"/>
    <mergeCell ref="CN43:CV44"/>
    <mergeCell ref="CW43:DD44"/>
    <mergeCell ref="A45:S45"/>
    <mergeCell ref="T45:X45"/>
    <mergeCell ref="Y45:AG45"/>
    <mergeCell ref="AH45:AO45"/>
    <mergeCell ref="AP45:AW45"/>
    <mergeCell ref="BF43:BN44"/>
    <mergeCell ref="BO43:BW44"/>
    <mergeCell ref="BX43:CE44"/>
    <mergeCell ref="CF43:CM44"/>
    <mergeCell ref="A43:S43"/>
    <mergeCell ref="T43:X44"/>
    <mergeCell ref="Y43:AG44"/>
    <mergeCell ref="AH43:AO44"/>
    <mergeCell ref="AP43:AW44"/>
    <mergeCell ref="AX43:BE44"/>
    <mergeCell ref="CW45:DD45"/>
    <mergeCell ref="DE45:DL45"/>
    <mergeCell ref="DM45:DU45"/>
    <mergeCell ref="DV45:EC45"/>
    <mergeCell ref="ED45:EK45"/>
    <mergeCell ref="A46:S46"/>
    <mergeCell ref="T46:X47"/>
    <mergeCell ref="Y46:AG47"/>
    <mergeCell ref="AH46:AO47"/>
    <mergeCell ref="AP46:AW47"/>
    <mergeCell ref="AX45:BE45"/>
    <mergeCell ref="BF45:BN45"/>
    <mergeCell ref="BO45:BW45"/>
    <mergeCell ref="BX45:CE45"/>
    <mergeCell ref="CF45:CM45"/>
    <mergeCell ref="CN45:CV45"/>
    <mergeCell ref="CW46:DD47"/>
    <mergeCell ref="DE46:DL47"/>
    <mergeCell ref="DM46:DU47"/>
    <mergeCell ref="DV46:EC47"/>
    <mergeCell ref="ED46:EK47"/>
    <mergeCell ref="A47:S47"/>
    <mergeCell ref="AX46:BE47"/>
    <mergeCell ref="BF46:BN47"/>
    <mergeCell ref="BO46:BW47"/>
    <mergeCell ref="BX46:CE47"/>
    <mergeCell ref="CF46:CM47"/>
    <mergeCell ref="CN46:CV47"/>
    <mergeCell ref="DE48:DL49"/>
    <mergeCell ref="DM48:DU49"/>
    <mergeCell ref="DV48:EC49"/>
    <mergeCell ref="ED48:EK49"/>
    <mergeCell ref="A49:S49"/>
    <mergeCell ref="CN48:CV49"/>
    <mergeCell ref="CW48:DD49"/>
    <mergeCell ref="A50:S50"/>
    <mergeCell ref="T50:X50"/>
    <mergeCell ref="Y50:AG50"/>
    <mergeCell ref="AH50:AO50"/>
    <mergeCell ref="AP50:AW50"/>
    <mergeCell ref="BF48:BN49"/>
    <mergeCell ref="BO48:BW49"/>
    <mergeCell ref="BX48:CE49"/>
    <mergeCell ref="CF48:CM49"/>
    <mergeCell ref="A48:S48"/>
    <mergeCell ref="T48:X49"/>
    <mergeCell ref="Y48:AG49"/>
    <mergeCell ref="AH48:AO49"/>
    <mergeCell ref="AP48:AW49"/>
    <mergeCell ref="AX48:BE49"/>
    <mergeCell ref="CW50:DD50"/>
    <mergeCell ref="DE50:DL50"/>
    <mergeCell ref="DM50:DU50"/>
    <mergeCell ref="DV50:EC50"/>
    <mergeCell ref="ED50:EK50"/>
    <mergeCell ref="A51:S51"/>
    <mergeCell ref="T51:X52"/>
    <mergeCell ref="Y51:AG52"/>
    <mergeCell ref="AH51:AO52"/>
    <mergeCell ref="AP51:AW52"/>
    <mergeCell ref="AX50:BE50"/>
    <mergeCell ref="BF50:BN50"/>
    <mergeCell ref="BO50:BW50"/>
    <mergeCell ref="BX50:CE50"/>
    <mergeCell ref="CF50:CM50"/>
    <mergeCell ref="CN50:CV50"/>
    <mergeCell ref="CW51:DD52"/>
    <mergeCell ref="DE51:DL52"/>
    <mergeCell ref="DM51:DU52"/>
    <mergeCell ref="DV51:EC52"/>
    <mergeCell ref="ED51:EK52"/>
    <mergeCell ref="A52:S52"/>
    <mergeCell ref="AX51:BE52"/>
    <mergeCell ref="BF51:BN52"/>
    <mergeCell ref="BO51:BW52"/>
    <mergeCell ref="BX51:CE52"/>
    <mergeCell ref="CF51:CM52"/>
    <mergeCell ref="CN51:CV52"/>
    <mergeCell ref="DE53:DL54"/>
    <mergeCell ref="DM53:DU54"/>
    <mergeCell ref="DV53:EC54"/>
    <mergeCell ref="ED53:EK54"/>
    <mergeCell ref="A54:S54"/>
    <mergeCell ref="CN53:CV54"/>
    <mergeCell ref="CW53:DD54"/>
    <mergeCell ref="BF53:BN54"/>
    <mergeCell ref="BO53:BW54"/>
    <mergeCell ref="BX53:CE54"/>
    <mergeCell ref="CF53:CM54"/>
    <mergeCell ref="A53:S53"/>
    <mergeCell ref="T53:X54"/>
    <mergeCell ref="Y53:AG54"/>
    <mergeCell ref="AH53:AO54"/>
    <mergeCell ref="AP53:AW54"/>
    <mergeCell ref="AX53:BE54"/>
    <mergeCell ref="A56:S56"/>
    <mergeCell ref="T56:X56"/>
    <mergeCell ref="Y56:AG56"/>
    <mergeCell ref="AH56:AO56"/>
    <mergeCell ref="AP56:AW56"/>
    <mergeCell ref="AX55:BE55"/>
    <mergeCell ref="BF55:BN55"/>
    <mergeCell ref="BO55:BW55"/>
    <mergeCell ref="BX55:CE55"/>
    <mergeCell ref="A55:S55"/>
    <mergeCell ref="T55:X55"/>
    <mergeCell ref="Y55:AG55"/>
    <mergeCell ref="AH55:AO55"/>
    <mergeCell ref="AP55:AW55"/>
    <mergeCell ref="ED56:EK56"/>
    <mergeCell ref="DM57:DW57"/>
    <mergeCell ref="AX56:BE56"/>
    <mergeCell ref="BF56:BN56"/>
    <mergeCell ref="BO56:BW56"/>
    <mergeCell ref="BX56:CE56"/>
    <mergeCell ref="CF56:CM56"/>
    <mergeCell ref="CN56:CV56"/>
    <mergeCell ref="CW55:DD55"/>
    <mergeCell ref="DE55:DL55"/>
    <mergeCell ref="DM55:DU55"/>
    <mergeCell ref="DV55:EC55"/>
    <mergeCell ref="ED55:EK55"/>
    <mergeCell ref="CF55:CM55"/>
    <mergeCell ref="CN55:CV55"/>
    <mergeCell ref="DN58:DX58"/>
    <mergeCell ref="W60:BD60"/>
    <mergeCell ref="BG60:CN60"/>
    <mergeCell ref="CQ60:DX60"/>
    <mergeCell ref="W61:BD61"/>
    <mergeCell ref="BG61:CN61"/>
    <mergeCell ref="CQ61:DX61"/>
    <mergeCell ref="CW56:DD56"/>
    <mergeCell ref="DE56:DL56"/>
    <mergeCell ref="DM56:DU56"/>
    <mergeCell ref="DV56:EC56"/>
    <mergeCell ref="B64:D64"/>
    <mergeCell ref="G64:Q64"/>
    <mergeCell ref="R64:T64"/>
    <mergeCell ref="U64:W64"/>
    <mergeCell ref="W62:BD62"/>
    <mergeCell ref="BG62:CN62"/>
    <mergeCell ref="CQ62:DX62"/>
    <mergeCell ref="W63:BD63"/>
    <mergeCell ref="BG63:CN63"/>
    <mergeCell ref="CQ63:DX63"/>
  </mergeCells>
  <pageMargins left="0.59055118110236227" right="0.39370078740157483" top="0.78740157480314965" bottom="0.39370078740157483" header="0.27559055118110237" footer="0.27559055118110237"/>
  <pageSetup paperSize="8" scale="59" fitToHeight="0" orientation="landscape" r:id="rId1"/>
  <headerFooter alignWithMargins="0">
    <oddHeader>&amp;L&amp;"Arial,обычный"&amp;6Подготовлено с использованием системы ГАРАНТ</oddHead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EK45"/>
  <sheetViews>
    <sheetView topLeftCell="A7" workbookViewId="0">
      <selection activeCell="CP25" sqref="CP25:CW25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281" t="s">
        <v>391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281"/>
      <c r="AN1" s="281"/>
      <c r="AO1" s="281"/>
      <c r="AP1" s="281"/>
      <c r="AQ1" s="281"/>
      <c r="AR1" s="281"/>
      <c r="AS1" s="281"/>
      <c r="AT1" s="281"/>
      <c r="AU1" s="281"/>
      <c r="AV1" s="281"/>
      <c r="AW1" s="281"/>
      <c r="AX1" s="281"/>
      <c r="AY1" s="281"/>
      <c r="AZ1" s="281"/>
      <c r="BA1" s="281"/>
      <c r="BB1" s="281"/>
      <c r="BC1" s="281"/>
      <c r="BD1" s="281"/>
      <c r="BE1" s="281"/>
      <c r="BF1" s="281"/>
      <c r="BG1" s="281"/>
      <c r="BH1" s="281"/>
      <c r="BI1" s="281"/>
      <c r="BJ1" s="281"/>
      <c r="BK1" s="281"/>
      <c r="BL1" s="281"/>
      <c r="BM1" s="281"/>
      <c r="BN1" s="281"/>
      <c r="BO1" s="281"/>
      <c r="BP1" s="281"/>
      <c r="BQ1" s="281"/>
      <c r="BR1" s="281"/>
      <c r="BS1" s="281"/>
      <c r="BT1" s="281"/>
      <c r="BU1" s="281"/>
      <c r="BV1" s="281"/>
      <c r="BW1" s="281"/>
      <c r="BX1" s="281"/>
      <c r="BY1" s="281"/>
      <c r="BZ1" s="281"/>
      <c r="CA1" s="281"/>
      <c r="CB1" s="281"/>
      <c r="CC1" s="281"/>
      <c r="CD1" s="281"/>
      <c r="CE1" s="281"/>
      <c r="CF1" s="281"/>
      <c r="CG1" s="281"/>
      <c r="CH1" s="281"/>
      <c r="CI1" s="281"/>
      <c r="CJ1" s="281"/>
      <c r="CK1" s="281"/>
      <c r="CL1" s="281"/>
      <c r="CM1" s="281"/>
      <c r="CN1" s="281"/>
      <c r="CO1" s="281"/>
      <c r="CP1" s="281"/>
      <c r="CQ1" s="281"/>
      <c r="CR1" s="281"/>
      <c r="CS1" s="281"/>
      <c r="CT1" s="281"/>
      <c r="CU1" s="281"/>
      <c r="CV1" s="281"/>
      <c r="CW1" s="281"/>
      <c r="CX1" s="281"/>
      <c r="CY1" s="281"/>
      <c r="CZ1" s="281"/>
      <c r="DA1" s="281"/>
      <c r="DB1" s="281"/>
      <c r="DC1" s="281"/>
      <c r="DD1" s="281"/>
      <c r="DE1" s="281"/>
      <c r="DF1" s="281"/>
      <c r="DG1" s="281"/>
      <c r="DH1" s="281"/>
      <c r="DI1" s="281"/>
      <c r="DJ1" s="281"/>
      <c r="DK1" s="281"/>
      <c r="DL1" s="281"/>
      <c r="DM1" s="281"/>
      <c r="DN1" s="281"/>
      <c r="DO1" s="281"/>
      <c r="DP1" s="281"/>
      <c r="DQ1" s="281"/>
      <c r="DR1" s="281"/>
      <c r="DS1" s="281"/>
      <c r="DT1" s="281"/>
      <c r="DU1" s="281"/>
      <c r="DV1" s="281"/>
      <c r="DW1" s="281"/>
      <c r="DX1" s="281"/>
      <c r="DY1" s="281"/>
      <c r="DZ1" s="281"/>
      <c r="EA1" s="281"/>
      <c r="EB1" s="281"/>
      <c r="EC1" s="281"/>
      <c r="ED1" s="281"/>
      <c r="EE1" s="281"/>
      <c r="EF1" s="281"/>
      <c r="EG1" s="281"/>
      <c r="EH1" s="281"/>
      <c r="EI1" s="281"/>
      <c r="EJ1" s="281"/>
      <c r="EK1" s="281"/>
    </row>
    <row r="2" spans="1:141" ht="15.75" customHeight="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</row>
    <row r="3" spans="1:141" s="21" customFormat="1" ht="13.5" thickBot="1" x14ac:dyDescent="0.25">
      <c r="DW3" s="282" t="s">
        <v>2</v>
      </c>
      <c r="DX3" s="282"/>
      <c r="DY3" s="282"/>
      <c r="DZ3" s="282"/>
      <c r="EA3" s="282"/>
      <c r="EB3" s="282"/>
      <c r="EC3" s="282"/>
      <c r="ED3" s="282"/>
      <c r="EE3" s="282"/>
      <c r="EF3" s="282"/>
      <c r="EG3" s="282"/>
      <c r="EH3" s="282"/>
      <c r="EI3" s="282"/>
      <c r="EJ3" s="282"/>
      <c r="EK3" s="282"/>
    </row>
    <row r="4" spans="1:141" s="21" customFormat="1" ht="12.75" x14ac:dyDescent="0.2">
      <c r="A4" s="24"/>
      <c r="BL4" s="19" t="s">
        <v>9</v>
      </c>
      <c r="BM4" s="261" t="s">
        <v>578</v>
      </c>
      <c r="BN4" s="261"/>
      <c r="BO4" s="261"/>
      <c r="BP4" s="261"/>
      <c r="BQ4" s="261"/>
      <c r="BR4" s="261"/>
      <c r="BS4" s="261"/>
      <c r="BT4" s="261"/>
      <c r="BU4" s="261"/>
      <c r="BV4" s="261"/>
      <c r="BW4" s="261"/>
      <c r="BX4" s="278">
        <v>20</v>
      </c>
      <c r="BY4" s="278"/>
      <c r="BZ4" s="278"/>
      <c r="CA4" s="280" t="s">
        <v>1053</v>
      </c>
      <c r="CB4" s="280"/>
      <c r="CC4" s="280"/>
      <c r="CD4" s="24" t="s">
        <v>10</v>
      </c>
      <c r="DU4" s="19" t="s">
        <v>3</v>
      </c>
      <c r="DW4" s="283" t="s">
        <v>1055</v>
      </c>
      <c r="DX4" s="284"/>
      <c r="DY4" s="284"/>
      <c r="DZ4" s="284"/>
      <c r="EA4" s="284"/>
      <c r="EB4" s="284"/>
      <c r="EC4" s="284"/>
      <c r="ED4" s="284"/>
      <c r="EE4" s="284"/>
      <c r="EF4" s="284"/>
      <c r="EG4" s="284"/>
      <c r="EH4" s="284"/>
      <c r="EI4" s="284"/>
      <c r="EJ4" s="284"/>
      <c r="EK4" s="285"/>
    </row>
    <row r="5" spans="1:141" s="21" customFormat="1" ht="12.75" x14ac:dyDescent="0.2">
      <c r="A5" s="24"/>
      <c r="DU5" s="19" t="s">
        <v>4</v>
      </c>
      <c r="DW5" s="263" t="s">
        <v>1046</v>
      </c>
      <c r="DX5" s="264"/>
      <c r="DY5" s="264"/>
      <c r="DZ5" s="264"/>
      <c r="EA5" s="264"/>
      <c r="EB5" s="264"/>
      <c r="EC5" s="264"/>
      <c r="ED5" s="264"/>
      <c r="EE5" s="264"/>
      <c r="EF5" s="264"/>
      <c r="EG5" s="264"/>
      <c r="EH5" s="264"/>
      <c r="EI5" s="264"/>
      <c r="EJ5" s="264"/>
      <c r="EK5" s="265"/>
    </row>
    <row r="6" spans="1:141" s="21" customFormat="1" ht="12.75" x14ac:dyDescent="0.2">
      <c r="A6" s="24"/>
      <c r="DU6" s="19" t="s">
        <v>5</v>
      </c>
      <c r="DW6" s="263" t="s">
        <v>579</v>
      </c>
      <c r="DX6" s="264"/>
      <c r="DY6" s="264"/>
      <c r="DZ6" s="264"/>
      <c r="EA6" s="264"/>
      <c r="EB6" s="264"/>
      <c r="EC6" s="264"/>
      <c r="ED6" s="264"/>
      <c r="EE6" s="264"/>
      <c r="EF6" s="264"/>
      <c r="EG6" s="264"/>
      <c r="EH6" s="264"/>
      <c r="EI6" s="264"/>
      <c r="EJ6" s="264"/>
      <c r="EK6" s="265"/>
    </row>
    <row r="7" spans="1:141" s="21" customFormat="1" ht="12.75" x14ac:dyDescent="0.2">
      <c r="A7" s="24" t="s">
        <v>11</v>
      </c>
      <c r="Z7" s="261" t="s">
        <v>1064</v>
      </c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261"/>
      <c r="CK7" s="261"/>
      <c r="CL7" s="261"/>
      <c r="CM7" s="261"/>
      <c r="CN7" s="261"/>
      <c r="CO7" s="261"/>
      <c r="CP7" s="261"/>
      <c r="CQ7" s="261"/>
      <c r="CR7" s="261"/>
      <c r="CS7" s="261"/>
      <c r="CT7" s="261"/>
      <c r="CU7" s="261"/>
      <c r="CV7" s="261"/>
      <c r="CW7" s="261"/>
      <c r="CX7" s="261"/>
      <c r="CY7" s="261"/>
      <c r="CZ7" s="261"/>
      <c r="DA7" s="261"/>
      <c r="DB7" s="261"/>
      <c r="DC7" s="261"/>
      <c r="DD7" s="261"/>
      <c r="DE7" s="261"/>
      <c r="DU7" s="19" t="s">
        <v>6</v>
      </c>
      <c r="DW7" s="263" t="s">
        <v>580</v>
      </c>
      <c r="DX7" s="264"/>
      <c r="DY7" s="264"/>
      <c r="DZ7" s="264"/>
      <c r="EA7" s="264"/>
      <c r="EB7" s="264"/>
      <c r="EC7" s="264"/>
      <c r="ED7" s="264"/>
      <c r="EE7" s="264"/>
      <c r="EF7" s="264"/>
      <c r="EG7" s="264"/>
      <c r="EH7" s="264"/>
      <c r="EI7" s="264"/>
      <c r="EJ7" s="264"/>
      <c r="EK7" s="265"/>
    </row>
    <row r="8" spans="1:141" s="21" customFormat="1" ht="12.75" x14ac:dyDescent="0.2">
      <c r="A8" s="24" t="s">
        <v>12</v>
      </c>
      <c r="DU8" s="19"/>
      <c r="DW8" s="263" t="s">
        <v>584</v>
      </c>
      <c r="DX8" s="264"/>
      <c r="DY8" s="264"/>
      <c r="DZ8" s="264"/>
      <c r="EA8" s="264"/>
      <c r="EB8" s="264"/>
      <c r="EC8" s="264"/>
      <c r="ED8" s="264"/>
      <c r="EE8" s="264"/>
      <c r="EF8" s="264"/>
      <c r="EG8" s="264"/>
      <c r="EH8" s="264"/>
      <c r="EI8" s="264"/>
      <c r="EJ8" s="264"/>
      <c r="EK8" s="265"/>
    </row>
    <row r="9" spans="1:141" s="21" customFormat="1" ht="12.75" x14ac:dyDescent="0.2">
      <c r="A9" s="24" t="s">
        <v>13</v>
      </c>
      <c r="Z9" s="261" t="s">
        <v>581</v>
      </c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1"/>
      <c r="AM9" s="261"/>
      <c r="AN9" s="261"/>
      <c r="AO9" s="261"/>
      <c r="AP9" s="261"/>
      <c r="AQ9" s="261"/>
      <c r="AR9" s="261"/>
      <c r="AS9" s="261"/>
      <c r="AT9" s="261"/>
      <c r="AU9" s="261"/>
      <c r="AV9" s="261"/>
      <c r="AW9" s="261"/>
      <c r="AX9" s="261"/>
      <c r="AY9" s="261"/>
      <c r="AZ9" s="261"/>
      <c r="BA9" s="261"/>
      <c r="BB9" s="261"/>
      <c r="BC9" s="261"/>
      <c r="BD9" s="261"/>
      <c r="BE9" s="261"/>
      <c r="BF9" s="261"/>
      <c r="BG9" s="261"/>
      <c r="BH9" s="261"/>
      <c r="BI9" s="261"/>
      <c r="BJ9" s="261"/>
      <c r="BK9" s="261"/>
      <c r="BL9" s="261"/>
      <c r="BM9" s="261"/>
      <c r="BN9" s="261"/>
      <c r="BO9" s="261"/>
      <c r="BP9" s="261"/>
      <c r="BQ9" s="261"/>
      <c r="BR9" s="261"/>
      <c r="BS9" s="261"/>
      <c r="BT9" s="261"/>
      <c r="BU9" s="261"/>
      <c r="BV9" s="261"/>
      <c r="BW9" s="261"/>
      <c r="BX9" s="261"/>
      <c r="BY9" s="261"/>
      <c r="BZ9" s="261"/>
      <c r="CA9" s="261"/>
      <c r="CB9" s="261"/>
      <c r="CC9" s="261"/>
      <c r="CD9" s="261"/>
      <c r="CE9" s="261"/>
      <c r="CF9" s="261"/>
      <c r="CG9" s="261"/>
      <c r="CH9" s="261"/>
      <c r="CI9" s="261"/>
      <c r="CJ9" s="261"/>
      <c r="CK9" s="261"/>
      <c r="CL9" s="261"/>
      <c r="CM9" s="261"/>
      <c r="CN9" s="261"/>
      <c r="CO9" s="261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U9" s="19" t="s">
        <v>7</v>
      </c>
      <c r="DW9" s="263"/>
      <c r="DX9" s="264"/>
      <c r="DY9" s="264"/>
      <c r="DZ9" s="264"/>
      <c r="EA9" s="264"/>
      <c r="EB9" s="264"/>
      <c r="EC9" s="264"/>
      <c r="ED9" s="264"/>
      <c r="EE9" s="264"/>
      <c r="EF9" s="264"/>
      <c r="EG9" s="264"/>
      <c r="EH9" s="264"/>
      <c r="EI9" s="264"/>
      <c r="EJ9" s="264"/>
      <c r="EK9" s="265"/>
    </row>
    <row r="10" spans="1:141" s="21" customFormat="1" ht="12.75" x14ac:dyDescent="0.2">
      <c r="A10" s="24" t="s">
        <v>14</v>
      </c>
      <c r="Z10" s="261" t="s">
        <v>582</v>
      </c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1"/>
      <c r="AM10" s="261"/>
      <c r="AN10" s="261"/>
      <c r="AO10" s="261"/>
      <c r="AP10" s="261"/>
      <c r="AQ10" s="261"/>
      <c r="AR10" s="261"/>
      <c r="AS10" s="261"/>
      <c r="AT10" s="261"/>
      <c r="AU10" s="261"/>
      <c r="AV10" s="261"/>
      <c r="AW10" s="261"/>
      <c r="AX10" s="261"/>
      <c r="AY10" s="261"/>
      <c r="AZ10" s="261"/>
      <c r="BA10" s="261"/>
      <c r="BB10" s="261"/>
      <c r="BC10" s="261"/>
      <c r="BD10" s="261"/>
      <c r="BE10" s="261"/>
      <c r="BF10" s="261"/>
      <c r="BG10" s="261"/>
      <c r="BH10" s="261"/>
      <c r="BI10" s="261"/>
      <c r="BJ10" s="261"/>
      <c r="BK10" s="261"/>
      <c r="BL10" s="261"/>
      <c r="BM10" s="261"/>
      <c r="BN10" s="261"/>
      <c r="BO10" s="261"/>
      <c r="BP10" s="261"/>
      <c r="BQ10" s="261"/>
      <c r="BR10" s="261"/>
      <c r="BS10" s="261"/>
      <c r="BT10" s="261"/>
      <c r="BU10" s="261"/>
      <c r="BV10" s="261"/>
      <c r="BW10" s="261"/>
      <c r="BX10" s="261"/>
      <c r="BY10" s="261"/>
      <c r="BZ10" s="261"/>
      <c r="CA10" s="261"/>
      <c r="CB10" s="261"/>
      <c r="CC10" s="261"/>
      <c r="CD10" s="261"/>
      <c r="CE10" s="261"/>
      <c r="CF10" s="261"/>
      <c r="CG10" s="261"/>
      <c r="CH10" s="261"/>
      <c r="CI10" s="261"/>
      <c r="CJ10" s="261"/>
      <c r="CK10" s="261"/>
      <c r="CL10" s="261"/>
      <c r="CM10" s="261"/>
      <c r="CN10" s="261"/>
      <c r="CO10" s="261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U10" s="19" t="s">
        <v>8</v>
      </c>
      <c r="DW10" s="263" t="s">
        <v>583</v>
      </c>
      <c r="DX10" s="264"/>
      <c r="DY10" s="264"/>
      <c r="DZ10" s="264"/>
      <c r="EA10" s="264"/>
      <c r="EB10" s="264"/>
      <c r="EC10" s="264"/>
      <c r="ED10" s="264"/>
      <c r="EE10" s="264"/>
      <c r="EF10" s="264"/>
      <c r="EG10" s="264"/>
      <c r="EH10" s="264"/>
      <c r="EI10" s="264"/>
      <c r="EJ10" s="264"/>
      <c r="EK10" s="265"/>
    </row>
    <row r="11" spans="1:141" s="21" customFormat="1" ht="13.5" thickBot="1" x14ac:dyDescent="0.25">
      <c r="A11" s="24" t="s">
        <v>15</v>
      </c>
      <c r="DU11" s="19"/>
      <c r="DW11" s="266"/>
      <c r="DX11" s="267"/>
      <c r="DY11" s="267"/>
      <c r="DZ11" s="267"/>
      <c r="EA11" s="267"/>
      <c r="EB11" s="267"/>
      <c r="EC11" s="267"/>
      <c r="ED11" s="267"/>
      <c r="EE11" s="267"/>
      <c r="EF11" s="267"/>
      <c r="EG11" s="267"/>
      <c r="EH11" s="267"/>
      <c r="EI11" s="267"/>
      <c r="EJ11" s="267"/>
      <c r="EK11" s="268"/>
    </row>
    <row r="13" spans="1:141" s="9" customFormat="1" ht="15" x14ac:dyDescent="0.25">
      <c r="A13" s="336" t="s">
        <v>392</v>
      </c>
      <c r="B13" s="336"/>
      <c r="C13" s="336"/>
      <c r="D13" s="336"/>
      <c r="E13" s="336"/>
      <c r="F13" s="336"/>
      <c r="G13" s="336"/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  <c r="V13" s="336"/>
      <c r="W13" s="336"/>
      <c r="X13" s="336"/>
      <c r="Y13" s="336"/>
      <c r="Z13" s="336"/>
      <c r="AA13" s="336"/>
      <c r="AB13" s="336"/>
      <c r="AC13" s="336"/>
      <c r="AD13" s="336"/>
      <c r="AE13" s="336"/>
      <c r="AF13" s="336"/>
      <c r="AG13" s="336"/>
      <c r="AH13" s="336"/>
      <c r="AI13" s="336"/>
      <c r="AJ13" s="336"/>
      <c r="AK13" s="336"/>
      <c r="AL13" s="336"/>
      <c r="AM13" s="336"/>
      <c r="AN13" s="336"/>
      <c r="AO13" s="336"/>
      <c r="AP13" s="336"/>
      <c r="AQ13" s="336"/>
      <c r="AR13" s="336"/>
      <c r="AS13" s="336"/>
      <c r="AT13" s="336"/>
      <c r="AU13" s="336"/>
      <c r="AV13" s="336"/>
      <c r="AW13" s="336"/>
      <c r="AX13" s="336"/>
      <c r="AY13" s="336"/>
      <c r="AZ13" s="336"/>
      <c r="BA13" s="336"/>
      <c r="BB13" s="336"/>
      <c r="BC13" s="336"/>
      <c r="BD13" s="336"/>
      <c r="BE13" s="336"/>
      <c r="BF13" s="336"/>
      <c r="BG13" s="336"/>
      <c r="BH13" s="336"/>
      <c r="BI13" s="336"/>
      <c r="BJ13" s="336"/>
      <c r="BK13" s="336"/>
      <c r="BL13" s="336"/>
      <c r="BM13" s="336"/>
      <c r="BN13" s="336"/>
      <c r="BO13" s="336"/>
      <c r="BP13" s="336"/>
      <c r="BQ13" s="336"/>
      <c r="BR13" s="336"/>
      <c r="BS13" s="336"/>
      <c r="BT13" s="336"/>
      <c r="BU13" s="336"/>
      <c r="BV13" s="336"/>
      <c r="BW13" s="336"/>
      <c r="BX13" s="336"/>
      <c r="BY13" s="336"/>
      <c r="BZ13" s="336"/>
      <c r="CA13" s="336"/>
      <c r="CB13" s="336"/>
      <c r="CC13" s="336"/>
      <c r="CD13" s="336"/>
      <c r="CE13" s="336"/>
      <c r="CF13" s="336"/>
      <c r="CG13" s="336"/>
      <c r="CH13" s="336"/>
      <c r="CI13" s="336"/>
      <c r="CJ13" s="336"/>
      <c r="CK13" s="336"/>
      <c r="CL13" s="336"/>
      <c r="CM13" s="336"/>
      <c r="CN13" s="336"/>
      <c r="CO13" s="336"/>
      <c r="CP13" s="336"/>
      <c r="CQ13" s="336"/>
      <c r="CR13" s="336"/>
      <c r="CS13" s="336"/>
      <c r="CT13" s="336"/>
      <c r="CU13" s="336"/>
      <c r="CV13" s="336"/>
      <c r="CW13" s="336"/>
      <c r="CX13" s="336"/>
      <c r="CY13" s="336"/>
      <c r="CZ13" s="336"/>
      <c r="DA13" s="336"/>
      <c r="DB13" s="336"/>
      <c r="DC13" s="336"/>
      <c r="DD13" s="336"/>
      <c r="DE13" s="336"/>
      <c r="DF13" s="336"/>
      <c r="DG13" s="336"/>
      <c r="DH13" s="336"/>
      <c r="DI13" s="336"/>
      <c r="DJ13" s="336"/>
      <c r="DK13" s="336"/>
      <c r="DL13" s="336"/>
      <c r="DM13" s="336"/>
      <c r="DN13" s="336"/>
      <c r="DO13" s="336"/>
      <c r="DP13" s="336"/>
      <c r="DQ13" s="336"/>
      <c r="DR13" s="336"/>
      <c r="DS13" s="336"/>
      <c r="DT13" s="336"/>
      <c r="DU13" s="336"/>
      <c r="DV13" s="336"/>
      <c r="DW13" s="336"/>
      <c r="DX13" s="336"/>
      <c r="DY13" s="336"/>
      <c r="DZ13" s="336"/>
      <c r="EA13" s="336"/>
      <c r="EB13" s="336"/>
      <c r="EC13" s="336"/>
      <c r="ED13" s="336"/>
      <c r="EE13" s="336"/>
      <c r="EF13" s="336"/>
      <c r="EG13" s="336"/>
      <c r="EH13" s="336"/>
      <c r="EI13" s="336"/>
      <c r="EJ13" s="336"/>
      <c r="EK13" s="336"/>
    </row>
    <row r="14" spans="1:141" s="18" customFormat="1" ht="8.25" x14ac:dyDescent="0.15"/>
    <row r="15" spans="1:141" s="21" customFormat="1" ht="12.75" x14ac:dyDescent="0.2">
      <c r="A15" s="399" t="s">
        <v>272</v>
      </c>
      <c r="B15" s="399"/>
      <c r="C15" s="399"/>
      <c r="D15" s="399"/>
      <c r="E15" s="399"/>
      <c r="F15" s="399"/>
      <c r="G15" s="399"/>
      <c r="H15" s="399"/>
      <c r="I15" s="399"/>
      <c r="J15" s="399"/>
      <c r="K15" s="399"/>
      <c r="L15" s="399"/>
      <c r="M15" s="399"/>
      <c r="N15" s="399"/>
      <c r="O15" s="399"/>
      <c r="P15" s="399"/>
      <c r="Q15" s="399"/>
      <c r="R15" s="399"/>
      <c r="S15" s="399"/>
      <c r="T15" s="399"/>
      <c r="U15" s="399"/>
      <c r="V15" s="399"/>
      <c r="W15" s="398" t="s">
        <v>271</v>
      </c>
      <c r="X15" s="399"/>
      <c r="Y15" s="399"/>
      <c r="Z15" s="399"/>
      <c r="AA15" s="399"/>
      <c r="AB15" s="399"/>
      <c r="AC15" s="399"/>
      <c r="AD15" s="399"/>
      <c r="AE15" s="399"/>
      <c r="AF15" s="399"/>
      <c r="AG15" s="399"/>
      <c r="AH15" s="399"/>
      <c r="AI15" s="399"/>
      <c r="AJ15" s="399"/>
      <c r="AK15" s="400"/>
      <c r="AL15" s="399" t="s">
        <v>276</v>
      </c>
      <c r="AM15" s="399"/>
      <c r="AN15" s="399"/>
      <c r="AO15" s="399"/>
      <c r="AP15" s="399"/>
      <c r="AQ15" s="399"/>
      <c r="AR15" s="399"/>
      <c r="AS15" s="399"/>
      <c r="AT15" s="399"/>
      <c r="AU15" s="399"/>
      <c r="AV15" s="399"/>
      <c r="AW15" s="399"/>
      <c r="AX15" s="399"/>
      <c r="AY15" s="398" t="s">
        <v>18</v>
      </c>
      <c r="AZ15" s="399"/>
      <c r="BA15" s="399"/>
      <c r="BB15" s="399"/>
      <c r="BC15" s="400"/>
      <c r="BD15" s="398" t="s">
        <v>393</v>
      </c>
      <c r="BE15" s="399"/>
      <c r="BF15" s="399"/>
      <c r="BG15" s="399"/>
      <c r="BH15" s="399"/>
      <c r="BI15" s="399"/>
      <c r="BJ15" s="400"/>
      <c r="BK15" s="399" t="s">
        <v>395</v>
      </c>
      <c r="BL15" s="399"/>
      <c r="BM15" s="399"/>
      <c r="BN15" s="399"/>
      <c r="BO15" s="399"/>
      <c r="BP15" s="399"/>
      <c r="BQ15" s="399"/>
      <c r="BR15" s="399"/>
      <c r="BS15" s="399"/>
      <c r="BT15" s="399"/>
      <c r="BU15" s="399"/>
      <c r="BV15" s="399"/>
      <c r="BW15" s="399"/>
      <c r="BX15" s="399"/>
      <c r="BY15" s="399"/>
      <c r="BZ15" s="399"/>
      <c r="CA15" s="399"/>
      <c r="CB15" s="399"/>
      <c r="CC15" s="400"/>
      <c r="CD15" s="398" t="s">
        <v>396</v>
      </c>
      <c r="CE15" s="399"/>
      <c r="CF15" s="399"/>
      <c r="CG15" s="399"/>
      <c r="CH15" s="399"/>
      <c r="CI15" s="399"/>
      <c r="CJ15" s="399"/>
      <c r="CK15" s="399"/>
      <c r="CL15" s="399"/>
      <c r="CM15" s="399"/>
      <c r="CN15" s="399"/>
      <c r="CO15" s="400"/>
      <c r="CP15" s="398" t="s">
        <v>397</v>
      </c>
      <c r="CQ15" s="399"/>
      <c r="CR15" s="399"/>
      <c r="CS15" s="399"/>
      <c r="CT15" s="399"/>
      <c r="CU15" s="399"/>
      <c r="CV15" s="399"/>
      <c r="CW15" s="399"/>
      <c r="CX15" s="399"/>
      <c r="CY15" s="399"/>
      <c r="CZ15" s="399"/>
      <c r="DA15" s="399"/>
      <c r="DB15" s="399"/>
      <c r="DC15" s="399"/>
      <c r="DD15" s="399"/>
      <c r="DE15" s="399"/>
      <c r="DF15" s="398" t="s">
        <v>398</v>
      </c>
      <c r="DG15" s="399"/>
      <c r="DH15" s="399"/>
      <c r="DI15" s="399"/>
      <c r="DJ15" s="399"/>
      <c r="DK15" s="399"/>
      <c r="DL15" s="399"/>
      <c r="DM15" s="400"/>
      <c r="DN15" s="399" t="s">
        <v>404</v>
      </c>
      <c r="DO15" s="399"/>
      <c r="DP15" s="399"/>
      <c r="DQ15" s="399"/>
      <c r="DR15" s="399"/>
      <c r="DS15" s="399"/>
      <c r="DT15" s="399"/>
      <c r="DU15" s="399"/>
      <c r="DV15" s="399"/>
      <c r="DW15" s="399"/>
      <c r="DX15" s="399"/>
      <c r="DY15" s="399"/>
      <c r="DZ15" s="399"/>
      <c r="EA15" s="399"/>
      <c r="EB15" s="399"/>
      <c r="EC15" s="400"/>
      <c r="ED15" s="399" t="s">
        <v>406</v>
      </c>
      <c r="EE15" s="399"/>
      <c r="EF15" s="399"/>
      <c r="EG15" s="399"/>
      <c r="EH15" s="399"/>
      <c r="EI15" s="399"/>
      <c r="EJ15" s="399"/>
      <c r="EK15" s="399"/>
    </row>
    <row r="16" spans="1:141" s="21" customFormat="1" ht="12.75" x14ac:dyDescent="0.2">
      <c r="A16" s="402"/>
      <c r="B16" s="402"/>
      <c r="C16" s="402"/>
      <c r="D16" s="402"/>
      <c r="E16" s="402"/>
      <c r="F16" s="402"/>
      <c r="G16" s="402"/>
      <c r="H16" s="402"/>
      <c r="I16" s="402"/>
      <c r="J16" s="402"/>
      <c r="K16" s="402"/>
      <c r="L16" s="402"/>
      <c r="M16" s="402"/>
      <c r="N16" s="402"/>
      <c r="O16" s="402"/>
      <c r="P16" s="402"/>
      <c r="Q16" s="402"/>
      <c r="R16" s="402"/>
      <c r="S16" s="402"/>
      <c r="T16" s="402"/>
      <c r="U16" s="402"/>
      <c r="V16" s="402"/>
      <c r="W16" s="401"/>
      <c r="X16" s="402"/>
      <c r="Y16" s="402"/>
      <c r="Z16" s="402"/>
      <c r="AA16" s="402"/>
      <c r="AB16" s="402"/>
      <c r="AC16" s="402"/>
      <c r="AD16" s="402"/>
      <c r="AE16" s="402"/>
      <c r="AF16" s="402"/>
      <c r="AG16" s="402"/>
      <c r="AH16" s="402"/>
      <c r="AI16" s="402"/>
      <c r="AJ16" s="402"/>
      <c r="AK16" s="403"/>
      <c r="AL16" s="402"/>
      <c r="AM16" s="402"/>
      <c r="AN16" s="402"/>
      <c r="AO16" s="402"/>
      <c r="AP16" s="402"/>
      <c r="AQ16" s="402"/>
      <c r="AR16" s="402"/>
      <c r="AS16" s="402"/>
      <c r="AT16" s="402"/>
      <c r="AU16" s="402"/>
      <c r="AV16" s="402"/>
      <c r="AW16" s="402"/>
      <c r="AX16" s="402"/>
      <c r="AY16" s="401" t="s">
        <v>21</v>
      </c>
      <c r="AZ16" s="402"/>
      <c r="BA16" s="402"/>
      <c r="BB16" s="402"/>
      <c r="BC16" s="403"/>
      <c r="BD16" s="401" t="s">
        <v>394</v>
      </c>
      <c r="BE16" s="402"/>
      <c r="BF16" s="402"/>
      <c r="BG16" s="402"/>
      <c r="BH16" s="402"/>
      <c r="BI16" s="402"/>
      <c r="BJ16" s="403"/>
      <c r="BK16" s="402"/>
      <c r="BL16" s="402"/>
      <c r="BM16" s="402"/>
      <c r="BN16" s="402"/>
      <c r="BO16" s="402"/>
      <c r="BP16" s="402"/>
      <c r="BQ16" s="402"/>
      <c r="BR16" s="402"/>
      <c r="BS16" s="402"/>
      <c r="BT16" s="402"/>
      <c r="BU16" s="402"/>
      <c r="BV16" s="402"/>
      <c r="BW16" s="402"/>
      <c r="BX16" s="402"/>
      <c r="BY16" s="402"/>
      <c r="BZ16" s="402"/>
      <c r="CA16" s="402"/>
      <c r="CB16" s="402"/>
      <c r="CC16" s="403"/>
      <c r="CD16" s="401"/>
      <c r="CE16" s="402"/>
      <c r="CF16" s="402"/>
      <c r="CG16" s="402"/>
      <c r="CH16" s="402"/>
      <c r="CI16" s="402"/>
      <c r="CJ16" s="402"/>
      <c r="CK16" s="402"/>
      <c r="CL16" s="402"/>
      <c r="CM16" s="402"/>
      <c r="CN16" s="402"/>
      <c r="CO16" s="403"/>
      <c r="CP16" s="401"/>
      <c r="CQ16" s="402"/>
      <c r="CR16" s="402"/>
      <c r="CS16" s="402"/>
      <c r="CT16" s="402"/>
      <c r="CU16" s="402"/>
      <c r="CV16" s="402"/>
      <c r="CW16" s="402"/>
      <c r="CX16" s="402"/>
      <c r="CY16" s="402"/>
      <c r="CZ16" s="402"/>
      <c r="DA16" s="402"/>
      <c r="DB16" s="402"/>
      <c r="DC16" s="402"/>
      <c r="DD16" s="402"/>
      <c r="DE16" s="402"/>
      <c r="DF16" s="401" t="s">
        <v>399</v>
      </c>
      <c r="DG16" s="402"/>
      <c r="DH16" s="402"/>
      <c r="DI16" s="402"/>
      <c r="DJ16" s="402"/>
      <c r="DK16" s="402"/>
      <c r="DL16" s="402"/>
      <c r="DM16" s="403"/>
      <c r="DN16" s="402" t="s">
        <v>405</v>
      </c>
      <c r="DO16" s="402"/>
      <c r="DP16" s="402"/>
      <c r="DQ16" s="402"/>
      <c r="DR16" s="402"/>
      <c r="DS16" s="402"/>
      <c r="DT16" s="402"/>
      <c r="DU16" s="402"/>
      <c r="DV16" s="402"/>
      <c r="DW16" s="402"/>
      <c r="DX16" s="402"/>
      <c r="DY16" s="402"/>
      <c r="DZ16" s="402"/>
      <c r="EA16" s="402"/>
      <c r="EB16" s="402"/>
      <c r="EC16" s="403"/>
      <c r="ED16" s="402" t="s">
        <v>407</v>
      </c>
      <c r="EE16" s="402"/>
      <c r="EF16" s="402"/>
      <c r="EG16" s="402"/>
      <c r="EH16" s="402"/>
      <c r="EI16" s="402"/>
      <c r="EJ16" s="402"/>
      <c r="EK16" s="402"/>
    </row>
    <row r="17" spans="1:141" s="21" customFormat="1" ht="12.75" x14ac:dyDescent="0.2">
      <c r="A17" s="402"/>
      <c r="B17" s="402"/>
      <c r="C17" s="402"/>
      <c r="D17" s="402"/>
      <c r="E17" s="402"/>
      <c r="F17" s="402"/>
      <c r="G17" s="402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2"/>
      <c r="U17" s="402"/>
      <c r="V17" s="402"/>
      <c r="W17" s="401"/>
      <c r="X17" s="402"/>
      <c r="Y17" s="402"/>
      <c r="Z17" s="402"/>
      <c r="AA17" s="402"/>
      <c r="AB17" s="402"/>
      <c r="AC17" s="402"/>
      <c r="AD17" s="402"/>
      <c r="AE17" s="402"/>
      <c r="AF17" s="402"/>
      <c r="AG17" s="402"/>
      <c r="AH17" s="402"/>
      <c r="AI17" s="402"/>
      <c r="AJ17" s="402"/>
      <c r="AK17" s="403"/>
      <c r="AL17" s="398" t="s">
        <v>357</v>
      </c>
      <c r="AM17" s="399"/>
      <c r="AN17" s="399"/>
      <c r="AO17" s="399"/>
      <c r="AP17" s="399"/>
      <c r="AQ17" s="399"/>
      <c r="AR17" s="399"/>
      <c r="AS17" s="400"/>
      <c r="AT17" s="398" t="s">
        <v>344</v>
      </c>
      <c r="AU17" s="399"/>
      <c r="AV17" s="399"/>
      <c r="AW17" s="399"/>
      <c r="AX17" s="400"/>
      <c r="AY17" s="401"/>
      <c r="AZ17" s="402"/>
      <c r="BA17" s="402"/>
      <c r="BB17" s="402"/>
      <c r="BC17" s="403"/>
      <c r="BD17" s="401" t="s">
        <v>388</v>
      </c>
      <c r="BE17" s="402"/>
      <c r="BF17" s="402"/>
      <c r="BG17" s="402"/>
      <c r="BH17" s="402"/>
      <c r="BI17" s="402"/>
      <c r="BJ17" s="403"/>
      <c r="BK17" s="398" t="s">
        <v>357</v>
      </c>
      <c r="BL17" s="399"/>
      <c r="BM17" s="399"/>
      <c r="BN17" s="399"/>
      <c r="BO17" s="399"/>
      <c r="BP17" s="399"/>
      <c r="BQ17" s="399"/>
      <c r="BR17" s="400"/>
      <c r="BS17" s="398" t="s">
        <v>5</v>
      </c>
      <c r="BT17" s="399"/>
      <c r="BU17" s="399"/>
      <c r="BV17" s="399"/>
      <c r="BW17" s="399"/>
      <c r="BX17" s="400"/>
      <c r="BY17" s="398" t="s">
        <v>344</v>
      </c>
      <c r="BZ17" s="399"/>
      <c r="CA17" s="399"/>
      <c r="CB17" s="399"/>
      <c r="CC17" s="400"/>
      <c r="CD17" s="398" t="s">
        <v>411</v>
      </c>
      <c r="CE17" s="399"/>
      <c r="CF17" s="399"/>
      <c r="CG17" s="399"/>
      <c r="CH17" s="399"/>
      <c r="CI17" s="400"/>
      <c r="CJ17" s="398" t="s">
        <v>412</v>
      </c>
      <c r="CK17" s="399"/>
      <c r="CL17" s="399"/>
      <c r="CM17" s="399"/>
      <c r="CN17" s="399"/>
      <c r="CO17" s="400"/>
      <c r="CP17" s="398" t="s">
        <v>414</v>
      </c>
      <c r="CQ17" s="399"/>
      <c r="CR17" s="399"/>
      <c r="CS17" s="399"/>
      <c r="CT17" s="399"/>
      <c r="CU17" s="399"/>
      <c r="CV17" s="399"/>
      <c r="CW17" s="400"/>
      <c r="CX17" s="398" t="s">
        <v>417</v>
      </c>
      <c r="CY17" s="399"/>
      <c r="CZ17" s="399"/>
      <c r="DA17" s="399"/>
      <c r="DB17" s="399"/>
      <c r="DC17" s="399"/>
      <c r="DD17" s="399"/>
      <c r="DE17" s="400"/>
      <c r="DF17" s="401" t="s">
        <v>400</v>
      </c>
      <c r="DG17" s="402"/>
      <c r="DH17" s="402"/>
      <c r="DI17" s="402"/>
      <c r="DJ17" s="402"/>
      <c r="DK17" s="402"/>
      <c r="DL17" s="402"/>
      <c r="DM17" s="403"/>
      <c r="DN17" s="398" t="s">
        <v>418</v>
      </c>
      <c r="DO17" s="399"/>
      <c r="DP17" s="399"/>
      <c r="DQ17" s="399"/>
      <c r="DR17" s="399"/>
      <c r="DS17" s="399"/>
      <c r="DT17" s="399"/>
      <c r="DU17" s="400"/>
      <c r="DV17" s="398" t="s">
        <v>418</v>
      </c>
      <c r="DW17" s="399"/>
      <c r="DX17" s="399"/>
      <c r="DY17" s="399"/>
      <c r="DZ17" s="399"/>
      <c r="EA17" s="399"/>
      <c r="EB17" s="399"/>
      <c r="EC17" s="400"/>
      <c r="ED17" s="402" t="s">
        <v>408</v>
      </c>
      <c r="EE17" s="402"/>
      <c r="EF17" s="402"/>
      <c r="EG17" s="402"/>
      <c r="EH17" s="402"/>
      <c r="EI17" s="402"/>
      <c r="EJ17" s="402"/>
      <c r="EK17" s="402"/>
    </row>
    <row r="18" spans="1:141" s="21" customFormat="1" ht="12.75" x14ac:dyDescent="0.2">
      <c r="A18" s="402"/>
      <c r="B18" s="402"/>
      <c r="C18" s="402"/>
      <c r="D18" s="402"/>
      <c r="E18" s="402"/>
      <c r="F18" s="402"/>
      <c r="G18" s="402"/>
      <c r="H18" s="402"/>
      <c r="I18" s="402"/>
      <c r="J18" s="402"/>
      <c r="K18" s="402"/>
      <c r="L18" s="402"/>
      <c r="M18" s="402"/>
      <c r="N18" s="402"/>
      <c r="O18" s="402"/>
      <c r="P18" s="402"/>
      <c r="Q18" s="402"/>
      <c r="R18" s="402"/>
      <c r="S18" s="402"/>
      <c r="T18" s="402"/>
      <c r="U18" s="402"/>
      <c r="V18" s="402"/>
      <c r="W18" s="401"/>
      <c r="X18" s="402"/>
      <c r="Y18" s="402"/>
      <c r="Z18" s="402"/>
      <c r="AA18" s="402"/>
      <c r="AB18" s="402"/>
      <c r="AC18" s="402"/>
      <c r="AD18" s="402"/>
      <c r="AE18" s="402"/>
      <c r="AF18" s="402"/>
      <c r="AG18" s="402"/>
      <c r="AH18" s="402"/>
      <c r="AI18" s="402"/>
      <c r="AJ18" s="402"/>
      <c r="AK18" s="403"/>
      <c r="AL18" s="401" t="s">
        <v>358</v>
      </c>
      <c r="AM18" s="402"/>
      <c r="AN18" s="402"/>
      <c r="AO18" s="402"/>
      <c r="AP18" s="402"/>
      <c r="AQ18" s="402"/>
      <c r="AR18" s="402"/>
      <c r="AS18" s="403"/>
      <c r="AT18" s="401" t="s">
        <v>409</v>
      </c>
      <c r="AU18" s="402"/>
      <c r="AV18" s="402"/>
      <c r="AW18" s="402"/>
      <c r="AX18" s="403"/>
      <c r="AY18" s="401"/>
      <c r="AZ18" s="402"/>
      <c r="BA18" s="402"/>
      <c r="BB18" s="402"/>
      <c r="BC18" s="403"/>
      <c r="BD18" s="401"/>
      <c r="BE18" s="402"/>
      <c r="BF18" s="402"/>
      <c r="BG18" s="402"/>
      <c r="BH18" s="402"/>
      <c r="BI18" s="402"/>
      <c r="BJ18" s="403"/>
      <c r="BK18" s="401" t="s">
        <v>358</v>
      </c>
      <c r="BL18" s="402"/>
      <c r="BM18" s="402"/>
      <c r="BN18" s="402"/>
      <c r="BO18" s="402"/>
      <c r="BP18" s="402"/>
      <c r="BQ18" s="402"/>
      <c r="BR18" s="403"/>
      <c r="BS18" s="401"/>
      <c r="BT18" s="402"/>
      <c r="BU18" s="402"/>
      <c r="BV18" s="402"/>
      <c r="BW18" s="402"/>
      <c r="BX18" s="403"/>
      <c r="BY18" s="401" t="s">
        <v>409</v>
      </c>
      <c r="BZ18" s="402"/>
      <c r="CA18" s="402"/>
      <c r="CB18" s="402"/>
      <c r="CC18" s="403"/>
      <c r="CD18" s="401"/>
      <c r="CE18" s="402"/>
      <c r="CF18" s="402"/>
      <c r="CG18" s="402"/>
      <c r="CH18" s="402"/>
      <c r="CI18" s="403"/>
      <c r="CJ18" s="401" t="s">
        <v>413</v>
      </c>
      <c r="CK18" s="402"/>
      <c r="CL18" s="402"/>
      <c r="CM18" s="402"/>
      <c r="CN18" s="402"/>
      <c r="CO18" s="403"/>
      <c r="CP18" s="401" t="s">
        <v>415</v>
      </c>
      <c r="CQ18" s="402"/>
      <c r="CR18" s="402"/>
      <c r="CS18" s="402"/>
      <c r="CT18" s="402"/>
      <c r="CU18" s="402"/>
      <c r="CV18" s="402"/>
      <c r="CW18" s="403"/>
      <c r="CX18" s="401" t="s">
        <v>403</v>
      </c>
      <c r="CY18" s="402"/>
      <c r="CZ18" s="402"/>
      <c r="DA18" s="402"/>
      <c r="DB18" s="402"/>
      <c r="DC18" s="402"/>
      <c r="DD18" s="402"/>
      <c r="DE18" s="403"/>
      <c r="DF18" s="401" t="s">
        <v>401</v>
      </c>
      <c r="DG18" s="402"/>
      <c r="DH18" s="402"/>
      <c r="DI18" s="402"/>
      <c r="DJ18" s="402"/>
      <c r="DK18" s="402"/>
      <c r="DL18" s="402"/>
      <c r="DM18" s="403"/>
      <c r="DN18" s="401" t="s">
        <v>419</v>
      </c>
      <c r="DO18" s="402"/>
      <c r="DP18" s="402"/>
      <c r="DQ18" s="402"/>
      <c r="DR18" s="402"/>
      <c r="DS18" s="402"/>
      <c r="DT18" s="402"/>
      <c r="DU18" s="403"/>
      <c r="DV18" s="401" t="s">
        <v>422</v>
      </c>
      <c r="DW18" s="402"/>
      <c r="DX18" s="402"/>
      <c r="DY18" s="402"/>
      <c r="DZ18" s="402"/>
      <c r="EA18" s="402"/>
      <c r="EB18" s="402"/>
      <c r="EC18" s="403"/>
      <c r="ED18" s="402" t="s">
        <v>282</v>
      </c>
      <c r="EE18" s="402"/>
      <c r="EF18" s="402"/>
      <c r="EG18" s="402"/>
      <c r="EH18" s="402"/>
      <c r="EI18" s="402"/>
      <c r="EJ18" s="402"/>
      <c r="EK18" s="402"/>
    </row>
    <row r="19" spans="1:141" s="21" customFormat="1" ht="12.75" x14ac:dyDescent="0.2">
      <c r="A19" s="402"/>
      <c r="B19" s="402"/>
      <c r="C19" s="402"/>
      <c r="D19" s="402"/>
      <c r="E19" s="402"/>
      <c r="F19" s="402"/>
      <c r="G19" s="402"/>
      <c r="H19" s="402"/>
      <c r="I19" s="402"/>
      <c r="J19" s="402"/>
      <c r="K19" s="402"/>
      <c r="L19" s="402"/>
      <c r="M19" s="402"/>
      <c r="N19" s="402"/>
      <c r="O19" s="402"/>
      <c r="P19" s="402"/>
      <c r="Q19" s="402"/>
      <c r="R19" s="402"/>
      <c r="S19" s="402"/>
      <c r="T19" s="402"/>
      <c r="U19" s="402"/>
      <c r="V19" s="402"/>
      <c r="W19" s="401"/>
      <c r="X19" s="402"/>
      <c r="Y19" s="402"/>
      <c r="Z19" s="402"/>
      <c r="AA19" s="402"/>
      <c r="AB19" s="402"/>
      <c r="AC19" s="402"/>
      <c r="AD19" s="402"/>
      <c r="AE19" s="402"/>
      <c r="AF19" s="402"/>
      <c r="AG19" s="402"/>
      <c r="AH19" s="402"/>
      <c r="AI19" s="402"/>
      <c r="AJ19" s="402"/>
      <c r="AK19" s="403"/>
      <c r="AL19" s="401"/>
      <c r="AM19" s="402"/>
      <c r="AN19" s="402"/>
      <c r="AO19" s="402"/>
      <c r="AP19" s="402"/>
      <c r="AQ19" s="402"/>
      <c r="AR19" s="402"/>
      <c r="AS19" s="403"/>
      <c r="AT19" s="401" t="s">
        <v>27</v>
      </c>
      <c r="AU19" s="402"/>
      <c r="AV19" s="402"/>
      <c r="AW19" s="402"/>
      <c r="AX19" s="403"/>
      <c r="AY19" s="401"/>
      <c r="AZ19" s="402"/>
      <c r="BA19" s="402"/>
      <c r="BB19" s="402"/>
      <c r="BC19" s="403"/>
      <c r="BD19" s="401"/>
      <c r="BE19" s="402"/>
      <c r="BF19" s="402"/>
      <c r="BG19" s="402"/>
      <c r="BH19" s="402"/>
      <c r="BI19" s="402"/>
      <c r="BJ19" s="403"/>
      <c r="BK19" s="401"/>
      <c r="BL19" s="402"/>
      <c r="BM19" s="402"/>
      <c r="BN19" s="402"/>
      <c r="BO19" s="402"/>
      <c r="BP19" s="402"/>
      <c r="BQ19" s="402"/>
      <c r="BR19" s="403"/>
      <c r="BS19" s="401"/>
      <c r="BT19" s="402"/>
      <c r="BU19" s="402"/>
      <c r="BV19" s="402"/>
      <c r="BW19" s="402"/>
      <c r="BX19" s="403"/>
      <c r="BY19" s="401" t="s">
        <v>410</v>
      </c>
      <c r="BZ19" s="402"/>
      <c r="CA19" s="402"/>
      <c r="CB19" s="402"/>
      <c r="CC19" s="403"/>
      <c r="CD19" s="401"/>
      <c r="CE19" s="402"/>
      <c r="CF19" s="402"/>
      <c r="CG19" s="402"/>
      <c r="CH19" s="402"/>
      <c r="CI19" s="403"/>
      <c r="CJ19" s="401"/>
      <c r="CK19" s="402"/>
      <c r="CL19" s="402"/>
      <c r="CM19" s="402"/>
      <c r="CN19" s="402"/>
      <c r="CO19" s="403"/>
      <c r="CP19" s="401" t="s">
        <v>416</v>
      </c>
      <c r="CQ19" s="402"/>
      <c r="CR19" s="402"/>
      <c r="CS19" s="402"/>
      <c r="CT19" s="402"/>
      <c r="CU19" s="402"/>
      <c r="CV19" s="402"/>
      <c r="CW19" s="403"/>
      <c r="CX19" s="401"/>
      <c r="CY19" s="402"/>
      <c r="CZ19" s="402"/>
      <c r="DA19" s="402"/>
      <c r="DB19" s="402"/>
      <c r="DC19" s="402"/>
      <c r="DD19" s="402"/>
      <c r="DE19" s="403"/>
      <c r="DF19" s="401" t="s">
        <v>402</v>
      </c>
      <c r="DG19" s="402"/>
      <c r="DH19" s="402"/>
      <c r="DI19" s="402"/>
      <c r="DJ19" s="402"/>
      <c r="DK19" s="402"/>
      <c r="DL19" s="402"/>
      <c r="DM19" s="403"/>
      <c r="DN19" s="401" t="s">
        <v>420</v>
      </c>
      <c r="DO19" s="402"/>
      <c r="DP19" s="402"/>
      <c r="DQ19" s="402"/>
      <c r="DR19" s="402"/>
      <c r="DS19" s="402"/>
      <c r="DT19" s="402"/>
      <c r="DU19" s="403"/>
      <c r="DV19" s="401" t="s">
        <v>210</v>
      </c>
      <c r="DW19" s="402"/>
      <c r="DX19" s="402"/>
      <c r="DY19" s="402"/>
      <c r="DZ19" s="402"/>
      <c r="EA19" s="402"/>
      <c r="EB19" s="402"/>
      <c r="EC19" s="403"/>
      <c r="ED19" s="402"/>
      <c r="EE19" s="402"/>
      <c r="EF19" s="402"/>
      <c r="EG19" s="402"/>
      <c r="EH19" s="402"/>
      <c r="EI19" s="402"/>
      <c r="EJ19" s="402"/>
      <c r="EK19" s="402"/>
    </row>
    <row r="20" spans="1:141" s="21" customFormat="1" ht="12.75" customHeight="1" x14ac:dyDescent="0.2">
      <c r="A20" s="405"/>
      <c r="B20" s="405"/>
      <c r="C20" s="405"/>
      <c r="D20" s="405"/>
      <c r="E20" s="405"/>
      <c r="F20" s="405"/>
      <c r="G20" s="405"/>
      <c r="H20" s="405"/>
      <c r="I20" s="405"/>
      <c r="J20" s="405"/>
      <c r="K20" s="405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4"/>
      <c r="X20" s="405"/>
      <c r="Y20" s="405"/>
      <c r="Z20" s="405"/>
      <c r="AA20" s="405"/>
      <c r="AB20" s="405"/>
      <c r="AC20" s="405"/>
      <c r="AD20" s="405"/>
      <c r="AE20" s="405"/>
      <c r="AF20" s="405"/>
      <c r="AG20" s="405"/>
      <c r="AH20" s="405"/>
      <c r="AI20" s="405"/>
      <c r="AJ20" s="405"/>
      <c r="AK20" s="406"/>
      <c r="AL20" s="404"/>
      <c r="AM20" s="405"/>
      <c r="AN20" s="405"/>
      <c r="AO20" s="405"/>
      <c r="AP20" s="405"/>
      <c r="AQ20" s="405"/>
      <c r="AR20" s="405"/>
      <c r="AS20" s="406"/>
      <c r="AT20" s="404"/>
      <c r="AU20" s="405"/>
      <c r="AV20" s="405"/>
      <c r="AW20" s="405"/>
      <c r="AX20" s="406"/>
      <c r="AY20" s="404"/>
      <c r="AZ20" s="405"/>
      <c r="BA20" s="405"/>
      <c r="BB20" s="405"/>
      <c r="BC20" s="406"/>
      <c r="BD20" s="404"/>
      <c r="BE20" s="405"/>
      <c r="BF20" s="405"/>
      <c r="BG20" s="405"/>
      <c r="BH20" s="405"/>
      <c r="BI20" s="405"/>
      <c r="BJ20" s="406"/>
      <c r="BK20" s="404"/>
      <c r="BL20" s="405"/>
      <c r="BM20" s="405"/>
      <c r="BN20" s="405"/>
      <c r="BO20" s="405"/>
      <c r="BP20" s="405"/>
      <c r="BQ20" s="405"/>
      <c r="BR20" s="406"/>
      <c r="BS20" s="404"/>
      <c r="BT20" s="405"/>
      <c r="BU20" s="405"/>
      <c r="BV20" s="405"/>
      <c r="BW20" s="405"/>
      <c r="BX20" s="406"/>
      <c r="BY20" s="404"/>
      <c r="BZ20" s="405"/>
      <c r="CA20" s="405"/>
      <c r="CB20" s="405"/>
      <c r="CC20" s="406"/>
      <c r="CD20" s="404"/>
      <c r="CE20" s="405"/>
      <c r="CF20" s="405"/>
      <c r="CG20" s="405"/>
      <c r="CH20" s="405"/>
      <c r="CI20" s="406"/>
      <c r="CJ20" s="404"/>
      <c r="CK20" s="405"/>
      <c r="CL20" s="405"/>
      <c r="CM20" s="405"/>
      <c r="CN20" s="405"/>
      <c r="CO20" s="406"/>
      <c r="CP20" s="404"/>
      <c r="CQ20" s="405"/>
      <c r="CR20" s="405"/>
      <c r="CS20" s="405"/>
      <c r="CT20" s="405"/>
      <c r="CU20" s="405"/>
      <c r="CV20" s="405"/>
      <c r="CW20" s="406"/>
      <c r="CX20" s="404"/>
      <c r="CY20" s="405"/>
      <c r="CZ20" s="405"/>
      <c r="DA20" s="405"/>
      <c r="DB20" s="405"/>
      <c r="DC20" s="405"/>
      <c r="DD20" s="405"/>
      <c r="DE20" s="406"/>
      <c r="DF20" s="404" t="s">
        <v>403</v>
      </c>
      <c r="DG20" s="405"/>
      <c r="DH20" s="405"/>
      <c r="DI20" s="405"/>
      <c r="DJ20" s="405"/>
      <c r="DK20" s="405"/>
      <c r="DL20" s="405"/>
      <c r="DM20" s="406"/>
      <c r="DN20" s="607" t="s">
        <v>421</v>
      </c>
      <c r="DO20" s="261"/>
      <c r="DP20" s="261"/>
      <c r="DQ20" s="261"/>
      <c r="DR20" s="261"/>
      <c r="DS20" s="261"/>
      <c r="DT20" s="261"/>
      <c r="DU20" s="608"/>
      <c r="DV20" s="607" t="s">
        <v>423</v>
      </c>
      <c r="DW20" s="261"/>
      <c r="DX20" s="261"/>
      <c r="DY20" s="261"/>
      <c r="DZ20" s="261"/>
      <c r="EA20" s="261"/>
      <c r="EB20" s="261"/>
      <c r="EC20" s="608"/>
      <c r="ED20" s="405"/>
      <c r="EE20" s="405"/>
      <c r="EF20" s="405"/>
      <c r="EG20" s="405"/>
      <c r="EH20" s="405"/>
      <c r="EI20" s="405"/>
      <c r="EJ20" s="405"/>
      <c r="EK20" s="405"/>
    </row>
    <row r="21" spans="1:141" s="21" customFormat="1" ht="13.5" thickBot="1" x14ac:dyDescent="0.25">
      <c r="A21" s="542">
        <v>1</v>
      </c>
      <c r="B21" s="335"/>
      <c r="C21" s="335"/>
      <c r="D21" s="335"/>
      <c r="E21" s="335"/>
      <c r="F21" s="335"/>
      <c r="G21" s="335"/>
      <c r="H21" s="335"/>
      <c r="I21" s="335"/>
      <c r="J21" s="335"/>
      <c r="K21" s="335"/>
      <c r="L21" s="335"/>
      <c r="M21" s="335"/>
      <c r="N21" s="335"/>
      <c r="O21" s="335"/>
      <c r="P21" s="335"/>
      <c r="Q21" s="335"/>
      <c r="R21" s="335"/>
      <c r="S21" s="335"/>
      <c r="T21" s="335"/>
      <c r="U21" s="335"/>
      <c r="V21" s="335"/>
      <c r="W21" s="475">
        <v>2</v>
      </c>
      <c r="X21" s="475"/>
      <c r="Y21" s="475"/>
      <c r="Z21" s="475"/>
      <c r="AA21" s="475"/>
      <c r="AB21" s="475"/>
      <c r="AC21" s="475"/>
      <c r="AD21" s="475"/>
      <c r="AE21" s="475"/>
      <c r="AF21" s="475"/>
      <c r="AG21" s="475"/>
      <c r="AH21" s="475"/>
      <c r="AI21" s="475"/>
      <c r="AJ21" s="475"/>
      <c r="AK21" s="475"/>
      <c r="AL21" s="475">
        <v>3</v>
      </c>
      <c r="AM21" s="475"/>
      <c r="AN21" s="475"/>
      <c r="AO21" s="475"/>
      <c r="AP21" s="475"/>
      <c r="AQ21" s="475"/>
      <c r="AR21" s="475"/>
      <c r="AS21" s="475"/>
      <c r="AT21" s="475">
        <v>4</v>
      </c>
      <c r="AU21" s="475"/>
      <c r="AV21" s="475"/>
      <c r="AW21" s="475"/>
      <c r="AX21" s="475"/>
      <c r="AY21" s="475">
        <v>5</v>
      </c>
      <c r="AZ21" s="475"/>
      <c r="BA21" s="475"/>
      <c r="BB21" s="475"/>
      <c r="BC21" s="475"/>
      <c r="BD21" s="475">
        <v>6</v>
      </c>
      <c r="BE21" s="475"/>
      <c r="BF21" s="475"/>
      <c r="BG21" s="475"/>
      <c r="BH21" s="475"/>
      <c r="BI21" s="475"/>
      <c r="BJ21" s="475"/>
      <c r="BK21" s="475">
        <v>7</v>
      </c>
      <c r="BL21" s="475"/>
      <c r="BM21" s="475"/>
      <c r="BN21" s="475"/>
      <c r="BO21" s="475"/>
      <c r="BP21" s="475"/>
      <c r="BQ21" s="475"/>
      <c r="BR21" s="475"/>
      <c r="BS21" s="475">
        <v>8</v>
      </c>
      <c r="BT21" s="475"/>
      <c r="BU21" s="475"/>
      <c r="BV21" s="475"/>
      <c r="BW21" s="475"/>
      <c r="BX21" s="475"/>
      <c r="BY21" s="475">
        <v>9</v>
      </c>
      <c r="BZ21" s="475"/>
      <c r="CA21" s="475"/>
      <c r="CB21" s="475"/>
      <c r="CC21" s="475"/>
      <c r="CD21" s="475">
        <v>10</v>
      </c>
      <c r="CE21" s="475"/>
      <c r="CF21" s="475"/>
      <c r="CG21" s="475"/>
      <c r="CH21" s="475"/>
      <c r="CI21" s="475"/>
      <c r="CJ21" s="475">
        <v>11</v>
      </c>
      <c r="CK21" s="475"/>
      <c r="CL21" s="475"/>
      <c r="CM21" s="475"/>
      <c r="CN21" s="475"/>
      <c r="CO21" s="475"/>
      <c r="CP21" s="475">
        <v>12</v>
      </c>
      <c r="CQ21" s="475"/>
      <c r="CR21" s="475"/>
      <c r="CS21" s="475"/>
      <c r="CT21" s="475"/>
      <c r="CU21" s="475"/>
      <c r="CV21" s="475"/>
      <c r="CW21" s="475"/>
      <c r="CX21" s="475">
        <v>13</v>
      </c>
      <c r="CY21" s="475"/>
      <c r="CZ21" s="475"/>
      <c r="DA21" s="475"/>
      <c r="DB21" s="475"/>
      <c r="DC21" s="475"/>
      <c r="DD21" s="475"/>
      <c r="DE21" s="475"/>
      <c r="DF21" s="475">
        <v>14</v>
      </c>
      <c r="DG21" s="475"/>
      <c r="DH21" s="475"/>
      <c r="DI21" s="475"/>
      <c r="DJ21" s="475"/>
      <c r="DK21" s="475"/>
      <c r="DL21" s="475"/>
      <c r="DM21" s="475"/>
      <c r="DN21" s="475">
        <v>15</v>
      </c>
      <c r="DO21" s="475"/>
      <c r="DP21" s="475"/>
      <c r="DQ21" s="475"/>
      <c r="DR21" s="475"/>
      <c r="DS21" s="475"/>
      <c r="DT21" s="475"/>
      <c r="DU21" s="475"/>
      <c r="DV21" s="475">
        <v>16</v>
      </c>
      <c r="DW21" s="475"/>
      <c r="DX21" s="475"/>
      <c r="DY21" s="475"/>
      <c r="DZ21" s="475"/>
      <c r="EA21" s="475"/>
      <c r="EB21" s="475"/>
      <c r="EC21" s="475"/>
      <c r="ED21" s="475">
        <v>17</v>
      </c>
      <c r="EE21" s="475"/>
      <c r="EF21" s="475"/>
      <c r="EG21" s="475"/>
      <c r="EH21" s="475"/>
      <c r="EI21" s="475"/>
      <c r="EJ21" s="475"/>
      <c r="EK21" s="398"/>
    </row>
    <row r="22" spans="1:141" s="21" customFormat="1" ht="15" customHeight="1" x14ac:dyDescent="0.2">
      <c r="A22" s="260" t="s">
        <v>301</v>
      </c>
      <c r="B22" s="260"/>
      <c r="C22" s="260"/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0"/>
      <c r="O22" s="260"/>
      <c r="P22" s="260"/>
      <c r="Q22" s="260"/>
      <c r="R22" s="260"/>
      <c r="S22" s="260"/>
      <c r="T22" s="260"/>
      <c r="U22" s="260"/>
      <c r="V22" s="260"/>
      <c r="W22" s="264" t="s">
        <v>39</v>
      </c>
      <c r="X22" s="264"/>
      <c r="Y22" s="264"/>
      <c r="Z22" s="264"/>
      <c r="AA22" s="264"/>
      <c r="AB22" s="264"/>
      <c r="AC22" s="264"/>
      <c r="AD22" s="264"/>
      <c r="AE22" s="264"/>
      <c r="AF22" s="264"/>
      <c r="AG22" s="264"/>
      <c r="AH22" s="264"/>
      <c r="AI22" s="264"/>
      <c r="AJ22" s="264"/>
      <c r="AK22" s="264"/>
      <c r="AL22" s="394" t="s">
        <v>39</v>
      </c>
      <c r="AM22" s="394"/>
      <c r="AN22" s="394"/>
      <c r="AO22" s="394"/>
      <c r="AP22" s="394"/>
      <c r="AQ22" s="394"/>
      <c r="AR22" s="394"/>
      <c r="AS22" s="394"/>
      <c r="AT22" s="264" t="s">
        <v>39</v>
      </c>
      <c r="AU22" s="264"/>
      <c r="AV22" s="264"/>
      <c r="AW22" s="264"/>
      <c r="AX22" s="677"/>
      <c r="AY22" s="283" t="s">
        <v>40</v>
      </c>
      <c r="AZ22" s="284"/>
      <c r="BA22" s="284"/>
      <c r="BB22" s="284"/>
      <c r="BC22" s="284"/>
      <c r="BD22" s="473"/>
      <c r="BE22" s="473"/>
      <c r="BF22" s="473"/>
      <c r="BG22" s="473"/>
      <c r="BH22" s="473"/>
      <c r="BI22" s="473"/>
      <c r="BJ22" s="473"/>
      <c r="BK22" s="678"/>
      <c r="BL22" s="678"/>
      <c r="BM22" s="678"/>
      <c r="BN22" s="678"/>
      <c r="BO22" s="678"/>
      <c r="BP22" s="678"/>
      <c r="BQ22" s="678"/>
      <c r="BR22" s="678"/>
      <c r="BS22" s="610"/>
      <c r="BT22" s="610"/>
      <c r="BU22" s="610"/>
      <c r="BV22" s="610"/>
      <c r="BW22" s="610"/>
      <c r="BX22" s="610"/>
      <c r="BY22" s="610"/>
      <c r="BZ22" s="610"/>
      <c r="CA22" s="610"/>
      <c r="CB22" s="610"/>
      <c r="CC22" s="610"/>
      <c r="CD22" s="678"/>
      <c r="CE22" s="678"/>
      <c r="CF22" s="678"/>
      <c r="CG22" s="678"/>
      <c r="CH22" s="678"/>
      <c r="CI22" s="678"/>
      <c r="CJ22" s="678"/>
      <c r="CK22" s="678"/>
      <c r="CL22" s="678"/>
      <c r="CM22" s="678"/>
      <c r="CN22" s="678"/>
      <c r="CO22" s="678"/>
      <c r="CP22" s="473"/>
      <c r="CQ22" s="473"/>
      <c r="CR22" s="473"/>
      <c r="CS22" s="473"/>
      <c r="CT22" s="473"/>
      <c r="CU22" s="473"/>
      <c r="CV22" s="473"/>
      <c r="CW22" s="473"/>
      <c r="CX22" s="473"/>
      <c r="CY22" s="473"/>
      <c r="CZ22" s="473"/>
      <c r="DA22" s="473"/>
      <c r="DB22" s="473"/>
      <c r="DC22" s="473"/>
      <c r="DD22" s="473"/>
      <c r="DE22" s="473"/>
      <c r="DF22" s="473"/>
      <c r="DG22" s="473"/>
      <c r="DH22" s="473"/>
      <c r="DI22" s="473"/>
      <c r="DJ22" s="473"/>
      <c r="DK22" s="473"/>
      <c r="DL22" s="473"/>
      <c r="DM22" s="473"/>
      <c r="DN22" s="473"/>
      <c r="DO22" s="473"/>
      <c r="DP22" s="473"/>
      <c r="DQ22" s="473"/>
      <c r="DR22" s="473"/>
      <c r="DS22" s="473"/>
      <c r="DT22" s="473"/>
      <c r="DU22" s="473"/>
      <c r="DV22" s="473"/>
      <c r="DW22" s="473"/>
      <c r="DX22" s="473"/>
      <c r="DY22" s="473"/>
      <c r="DZ22" s="473"/>
      <c r="EA22" s="473"/>
      <c r="EB22" s="473"/>
      <c r="EC22" s="473"/>
      <c r="ED22" s="473"/>
      <c r="EE22" s="473"/>
      <c r="EF22" s="473"/>
      <c r="EG22" s="473"/>
      <c r="EH22" s="473"/>
      <c r="EI22" s="473"/>
      <c r="EJ22" s="473"/>
      <c r="EK22" s="641"/>
    </row>
    <row r="23" spans="1:141" s="21" customFormat="1" ht="12.75" x14ac:dyDescent="0.2">
      <c r="A23" s="459" t="s">
        <v>66</v>
      </c>
      <c r="B23" s="459"/>
      <c r="C23" s="459"/>
      <c r="D23" s="459"/>
      <c r="E23" s="459"/>
      <c r="F23" s="459"/>
      <c r="G23" s="459"/>
      <c r="H23" s="459"/>
      <c r="I23" s="459"/>
      <c r="J23" s="459"/>
      <c r="K23" s="459"/>
      <c r="L23" s="459"/>
      <c r="M23" s="459"/>
      <c r="N23" s="459"/>
      <c r="O23" s="459"/>
      <c r="P23" s="459"/>
      <c r="Q23" s="459"/>
      <c r="R23" s="459"/>
      <c r="S23" s="459"/>
      <c r="T23" s="459"/>
      <c r="U23" s="459"/>
      <c r="V23" s="459"/>
      <c r="W23" s="392"/>
      <c r="X23" s="392"/>
      <c r="Y23" s="392"/>
      <c r="Z23" s="392"/>
      <c r="AA23" s="392"/>
      <c r="AB23" s="392"/>
      <c r="AC23" s="392"/>
      <c r="AD23" s="392"/>
      <c r="AE23" s="392"/>
      <c r="AF23" s="392"/>
      <c r="AG23" s="392"/>
      <c r="AH23" s="392"/>
      <c r="AI23" s="392"/>
      <c r="AJ23" s="392"/>
      <c r="AK23" s="392"/>
      <c r="AL23" s="391"/>
      <c r="AM23" s="391"/>
      <c r="AN23" s="391"/>
      <c r="AO23" s="391"/>
      <c r="AP23" s="391"/>
      <c r="AQ23" s="391"/>
      <c r="AR23" s="391"/>
      <c r="AS23" s="391"/>
      <c r="AT23" s="392"/>
      <c r="AU23" s="392"/>
      <c r="AV23" s="392"/>
      <c r="AW23" s="392"/>
      <c r="AX23" s="676"/>
      <c r="AY23" s="263" t="s">
        <v>309</v>
      </c>
      <c r="AZ23" s="264"/>
      <c r="BA23" s="264"/>
      <c r="BB23" s="264"/>
      <c r="BC23" s="264"/>
      <c r="BD23" s="390"/>
      <c r="BE23" s="390"/>
      <c r="BF23" s="390"/>
      <c r="BG23" s="390"/>
      <c r="BH23" s="390"/>
      <c r="BI23" s="390"/>
      <c r="BJ23" s="390"/>
      <c r="BK23" s="391"/>
      <c r="BL23" s="391"/>
      <c r="BM23" s="391"/>
      <c r="BN23" s="391"/>
      <c r="BO23" s="391"/>
      <c r="BP23" s="391"/>
      <c r="BQ23" s="391"/>
      <c r="BR23" s="391"/>
      <c r="BS23" s="392"/>
      <c r="BT23" s="392"/>
      <c r="BU23" s="392"/>
      <c r="BV23" s="392"/>
      <c r="BW23" s="392"/>
      <c r="BX23" s="392"/>
      <c r="BY23" s="392"/>
      <c r="BZ23" s="392"/>
      <c r="CA23" s="392"/>
      <c r="CB23" s="392"/>
      <c r="CC23" s="392"/>
      <c r="CD23" s="391"/>
      <c r="CE23" s="391"/>
      <c r="CF23" s="391"/>
      <c r="CG23" s="391"/>
      <c r="CH23" s="391"/>
      <c r="CI23" s="391"/>
      <c r="CJ23" s="391"/>
      <c r="CK23" s="391"/>
      <c r="CL23" s="391"/>
      <c r="CM23" s="391"/>
      <c r="CN23" s="391"/>
      <c r="CO23" s="391"/>
      <c r="CP23" s="390"/>
      <c r="CQ23" s="390"/>
      <c r="CR23" s="390"/>
      <c r="CS23" s="390"/>
      <c r="CT23" s="390"/>
      <c r="CU23" s="390"/>
      <c r="CV23" s="390"/>
      <c r="CW23" s="390"/>
      <c r="CX23" s="390"/>
      <c r="CY23" s="390"/>
      <c r="CZ23" s="390"/>
      <c r="DA23" s="390"/>
      <c r="DB23" s="390"/>
      <c r="DC23" s="390"/>
      <c r="DD23" s="390"/>
      <c r="DE23" s="390"/>
      <c r="DF23" s="390"/>
      <c r="DG23" s="390"/>
      <c r="DH23" s="390"/>
      <c r="DI23" s="390"/>
      <c r="DJ23" s="390"/>
      <c r="DK23" s="390"/>
      <c r="DL23" s="390"/>
      <c r="DM23" s="390"/>
      <c r="DN23" s="390"/>
      <c r="DO23" s="390"/>
      <c r="DP23" s="390"/>
      <c r="DQ23" s="390"/>
      <c r="DR23" s="390"/>
      <c r="DS23" s="390"/>
      <c r="DT23" s="390"/>
      <c r="DU23" s="390"/>
      <c r="DV23" s="390"/>
      <c r="DW23" s="390"/>
      <c r="DX23" s="390"/>
      <c r="DY23" s="390"/>
      <c r="DZ23" s="390"/>
      <c r="EA23" s="390"/>
      <c r="EB23" s="390"/>
      <c r="EC23" s="390"/>
      <c r="ED23" s="390"/>
      <c r="EE23" s="390"/>
      <c r="EF23" s="390"/>
      <c r="EG23" s="390"/>
      <c r="EH23" s="390"/>
      <c r="EI23" s="390"/>
      <c r="EJ23" s="390"/>
      <c r="EK23" s="534"/>
    </row>
    <row r="24" spans="1:141" s="21" customFormat="1" ht="12.75" x14ac:dyDescent="0.2">
      <c r="A24" s="259"/>
      <c r="B24" s="259"/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392"/>
      <c r="X24" s="392"/>
      <c r="Y24" s="392"/>
      <c r="Z24" s="392"/>
      <c r="AA24" s="392"/>
      <c r="AB24" s="392"/>
      <c r="AC24" s="392"/>
      <c r="AD24" s="392"/>
      <c r="AE24" s="392"/>
      <c r="AF24" s="392"/>
      <c r="AG24" s="392"/>
      <c r="AH24" s="392"/>
      <c r="AI24" s="392"/>
      <c r="AJ24" s="392"/>
      <c r="AK24" s="392"/>
      <c r="AL24" s="391"/>
      <c r="AM24" s="391"/>
      <c r="AN24" s="391"/>
      <c r="AO24" s="391"/>
      <c r="AP24" s="391"/>
      <c r="AQ24" s="391"/>
      <c r="AR24" s="391"/>
      <c r="AS24" s="391"/>
      <c r="AT24" s="392"/>
      <c r="AU24" s="392"/>
      <c r="AV24" s="392"/>
      <c r="AW24" s="392"/>
      <c r="AX24" s="676"/>
      <c r="AY24" s="263"/>
      <c r="AZ24" s="264"/>
      <c r="BA24" s="264"/>
      <c r="BB24" s="264"/>
      <c r="BC24" s="264"/>
      <c r="BD24" s="390"/>
      <c r="BE24" s="390"/>
      <c r="BF24" s="390"/>
      <c r="BG24" s="390"/>
      <c r="BH24" s="390"/>
      <c r="BI24" s="390"/>
      <c r="BJ24" s="390"/>
      <c r="BK24" s="391"/>
      <c r="BL24" s="391"/>
      <c r="BM24" s="391"/>
      <c r="BN24" s="391"/>
      <c r="BO24" s="391"/>
      <c r="BP24" s="391"/>
      <c r="BQ24" s="391"/>
      <c r="BR24" s="391"/>
      <c r="BS24" s="392"/>
      <c r="BT24" s="392"/>
      <c r="BU24" s="392"/>
      <c r="BV24" s="392"/>
      <c r="BW24" s="392"/>
      <c r="BX24" s="392"/>
      <c r="BY24" s="392"/>
      <c r="BZ24" s="392"/>
      <c r="CA24" s="392"/>
      <c r="CB24" s="392"/>
      <c r="CC24" s="392"/>
      <c r="CD24" s="391"/>
      <c r="CE24" s="391"/>
      <c r="CF24" s="391"/>
      <c r="CG24" s="391"/>
      <c r="CH24" s="391"/>
      <c r="CI24" s="391"/>
      <c r="CJ24" s="391"/>
      <c r="CK24" s="391"/>
      <c r="CL24" s="391"/>
      <c r="CM24" s="391"/>
      <c r="CN24" s="391"/>
      <c r="CO24" s="391"/>
      <c r="CP24" s="390"/>
      <c r="CQ24" s="390"/>
      <c r="CR24" s="390"/>
      <c r="CS24" s="390"/>
      <c r="CT24" s="390"/>
      <c r="CU24" s="390"/>
      <c r="CV24" s="390"/>
      <c r="CW24" s="390"/>
      <c r="CX24" s="390"/>
      <c r="CY24" s="390"/>
      <c r="CZ24" s="390"/>
      <c r="DA24" s="390"/>
      <c r="DB24" s="390"/>
      <c r="DC24" s="390"/>
      <c r="DD24" s="390"/>
      <c r="DE24" s="390"/>
      <c r="DF24" s="390"/>
      <c r="DG24" s="390"/>
      <c r="DH24" s="390"/>
      <c r="DI24" s="390"/>
      <c r="DJ24" s="390"/>
      <c r="DK24" s="390"/>
      <c r="DL24" s="390"/>
      <c r="DM24" s="390"/>
      <c r="DN24" s="390"/>
      <c r="DO24" s="390"/>
      <c r="DP24" s="390"/>
      <c r="DQ24" s="390"/>
      <c r="DR24" s="390"/>
      <c r="DS24" s="390"/>
      <c r="DT24" s="390"/>
      <c r="DU24" s="390"/>
      <c r="DV24" s="390"/>
      <c r="DW24" s="390"/>
      <c r="DX24" s="390"/>
      <c r="DY24" s="390"/>
      <c r="DZ24" s="390"/>
      <c r="EA24" s="390"/>
      <c r="EB24" s="390"/>
      <c r="EC24" s="390"/>
      <c r="ED24" s="390"/>
      <c r="EE24" s="390"/>
      <c r="EF24" s="390"/>
      <c r="EG24" s="390"/>
      <c r="EH24" s="390"/>
      <c r="EI24" s="390"/>
      <c r="EJ24" s="390"/>
      <c r="EK24" s="534"/>
    </row>
    <row r="25" spans="1:141" s="21" customFormat="1" ht="87" customHeight="1" x14ac:dyDescent="0.2">
      <c r="A25" s="685" t="s">
        <v>1051</v>
      </c>
      <c r="B25" s="685"/>
      <c r="C25" s="685"/>
      <c r="D25" s="685"/>
      <c r="E25" s="685"/>
      <c r="F25" s="685"/>
      <c r="G25" s="685"/>
      <c r="H25" s="685"/>
      <c r="I25" s="685"/>
      <c r="J25" s="685"/>
      <c r="K25" s="685"/>
      <c r="L25" s="685"/>
      <c r="M25" s="685"/>
      <c r="N25" s="685"/>
      <c r="O25" s="685"/>
      <c r="P25" s="685"/>
      <c r="Q25" s="685"/>
      <c r="R25" s="685"/>
      <c r="S25" s="685"/>
      <c r="T25" s="685"/>
      <c r="U25" s="685"/>
      <c r="V25" s="685"/>
      <c r="W25" s="550" t="s">
        <v>1048</v>
      </c>
      <c r="X25" s="550"/>
      <c r="Y25" s="550"/>
      <c r="Z25" s="550"/>
      <c r="AA25" s="550"/>
      <c r="AB25" s="550"/>
      <c r="AC25" s="550"/>
      <c r="AD25" s="550"/>
      <c r="AE25" s="550"/>
      <c r="AF25" s="550"/>
      <c r="AG25" s="550"/>
      <c r="AH25" s="550"/>
      <c r="AI25" s="550"/>
      <c r="AJ25" s="550"/>
      <c r="AK25" s="550"/>
      <c r="AL25" s="391" t="s">
        <v>731</v>
      </c>
      <c r="AM25" s="391"/>
      <c r="AN25" s="391"/>
      <c r="AO25" s="391"/>
      <c r="AP25" s="391"/>
      <c r="AQ25" s="391"/>
      <c r="AR25" s="391"/>
      <c r="AS25" s="391"/>
      <c r="AT25" s="392" t="s">
        <v>762</v>
      </c>
      <c r="AU25" s="392"/>
      <c r="AV25" s="392"/>
      <c r="AW25" s="392"/>
      <c r="AX25" s="676"/>
      <c r="AY25" s="263"/>
      <c r="AZ25" s="264"/>
      <c r="BA25" s="264"/>
      <c r="BB25" s="264"/>
      <c r="BC25" s="264"/>
      <c r="BD25" s="390">
        <v>69.8</v>
      </c>
      <c r="BE25" s="390"/>
      <c r="BF25" s="390"/>
      <c r="BG25" s="390"/>
      <c r="BH25" s="390"/>
      <c r="BI25" s="390"/>
      <c r="BJ25" s="390"/>
      <c r="BK25" s="567" t="s">
        <v>1047</v>
      </c>
      <c r="BL25" s="567"/>
      <c r="BM25" s="567"/>
      <c r="BN25" s="567"/>
      <c r="BO25" s="567"/>
      <c r="BP25" s="567"/>
      <c r="BQ25" s="567"/>
      <c r="BR25" s="567"/>
      <c r="BS25" s="550" t="s">
        <v>1049</v>
      </c>
      <c r="BT25" s="550"/>
      <c r="BU25" s="550"/>
      <c r="BV25" s="550"/>
      <c r="BW25" s="550"/>
      <c r="BX25" s="550"/>
      <c r="BY25" s="392"/>
      <c r="BZ25" s="392"/>
      <c r="CA25" s="392"/>
      <c r="CB25" s="392"/>
      <c r="CC25" s="392"/>
      <c r="CD25" s="683">
        <v>45292</v>
      </c>
      <c r="CE25" s="391"/>
      <c r="CF25" s="391"/>
      <c r="CG25" s="391"/>
      <c r="CH25" s="391"/>
      <c r="CI25" s="391"/>
      <c r="CJ25" s="683">
        <v>45657</v>
      </c>
      <c r="CK25" s="391"/>
      <c r="CL25" s="391"/>
      <c r="CM25" s="391"/>
      <c r="CN25" s="391"/>
      <c r="CO25" s="391"/>
      <c r="CP25" s="684">
        <v>19404.400000000001</v>
      </c>
      <c r="CQ25" s="684"/>
      <c r="CR25" s="684"/>
      <c r="CS25" s="684"/>
      <c r="CT25" s="684"/>
      <c r="CU25" s="684"/>
      <c r="CV25" s="684"/>
      <c r="CW25" s="684"/>
      <c r="CX25" s="390">
        <v>232852.8</v>
      </c>
      <c r="CY25" s="390"/>
      <c r="CZ25" s="390"/>
      <c r="DA25" s="390"/>
      <c r="DB25" s="390"/>
      <c r="DC25" s="390"/>
      <c r="DD25" s="390"/>
      <c r="DE25" s="390"/>
      <c r="DF25" s="390"/>
      <c r="DG25" s="390"/>
      <c r="DH25" s="390"/>
      <c r="DI25" s="390"/>
      <c r="DJ25" s="390"/>
      <c r="DK25" s="390"/>
      <c r="DL25" s="390"/>
      <c r="DM25" s="390"/>
      <c r="DN25" s="390"/>
      <c r="DO25" s="390"/>
      <c r="DP25" s="390"/>
      <c r="DQ25" s="390"/>
      <c r="DR25" s="390"/>
      <c r="DS25" s="390"/>
      <c r="DT25" s="390"/>
      <c r="DU25" s="390"/>
      <c r="DV25" s="390"/>
      <c r="DW25" s="390"/>
      <c r="DX25" s="390"/>
      <c r="DY25" s="390"/>
      <c r="DZ25" s="390"/>
      <c r="EA25" s="390"/>
      <c r="EB25" s="390"/>
      <c r="EC25" s="390"/>
      <c r="ED25" s="390"/>
      <c r="EE25" s="390"/>
      <c r="EF25" s="390"/>
      <c r="EG25" s="390"/>
      <c r="EH25" s="390"/>
      <c r="EI25" s="390"/>
      <c r="EJ25" s="390"/>
      <c r="EK25" s="534"/>
    </row>
    <row r="26" spans="1:141" s="21" customFormat="1" ht="15" customHeight="1" x14ac:dyDescent="0.2">
      <c r="A26" s="260" t="s">
        <v>302</v>
      </c>
      <c r="B26" s="260"/>
      <c r="C26" s="260"/>
      <c r="D26" s="260"/>
      <c r="E26" s="260"/>
      <c r="F26" s="260"/>
      <c r="G26" s="260"/>
      <c r="H26" s="260"/>
      <c r="I26" s="260"/>
      <c r="J26" s="260"/>
      <c r="K26" s="260"/>
      <c r="L26" s="260"/>
      <c r="M26" s="260"/>
      <c r="N26" s="260"/>
      <c r="O26" s="260"/>
      <c r="P26" s="260"/>
      <c r="Q26" s="260"/>
      <c r="R26" s="260"/>
      <c r="S26" s="260"/>
      <c r="T26" s="260"/>
      <c r="U26" s="260"/>
      <c r="V26" s="260"/>
      <c r="W26" s="264" t="s">
        <v>39</v>
      </c>
      <c r="X26" s="264"/>
      <c r="Y26" s="264"/>
      <c r="Z26" s="264"/>
      <c r="AA26" s="264"/>
      <c r="AB26" s="264"/>
      <c r="AC26" s="264"/>
      <c r="AD26" s="264"/>
      <c r="AE26" s="264"/>
      <c r="AF26" s="264"/>
      <c r="AG26" s="264"/>
      <c r="AH26" s="264"/>
      <c r="AI26" s="264"/>
      <c r="AJ26" s="264"/>
      <c r="AK26" s="264"/>
      <c r="AL26" s="394" t="s">
        <v>39</v>
      </c>
      <c r="AM26" s="394"/>
      <c r="AN26" s="394"/>
      <c r="AO26" s="394"/>
      <c r="AP26" s="394"/>
      <c r="AQ26" s="394"/>
      <c r="AR26" s="394"/>
      <c r="AS26" s="394"/>
      <c r="AT26" s="264" t="s">
        <v>39</v>
      </c>
      <c r="AU26" s="264"/>
      <c r="AV26" s="264"/>
      <c r="AW26" s="264"/>
      <c r="AX26" s="677"/>
      <c r="AY26" s="263" t="s">
        <v>41</v>
      </c>
      <c r="AZ26" s="264"/>
      <c r="BA26" s="264"/>
      <c r="BB26" s="264"/>
      <c r="BC26" s="264"/>
      <c r="BD26" s="390"/>
      <c r="BE26" s="390"/>
      <c r="BF26" s="390"/>
      <c r="BG26" s="390"/>
      <c r="BH26" s="390"/>
      <c r="BI26" s="390"/>
      <c r="BJ26" s="390"/>
      <c r="BK26" s="391"/>
      <c r="BL26" s="391"/>
      <c r="BM26" s="391"/>
      <c r="BN26" s="391"/>
      <c r="BO26" s="391"/>
      <c r="BP26" s="391"/>
      <c r="BQ26" s="391"/>
      <c r="BR26" s="391"/>
      <c r="BS26" s="392"/>
      <c r="BT26" s="392"/>
      <c r="BU26" s="392"/>
      <c r="BV26" s="392"/>
      <c r="BW26" s="392"/>
      <c r="BX26" s="392"/>
      <c r="BY26" s="392"/>
      <c r="BZ26" s="392"/>
      <c r="CA26" s="392"/>
      <c r="CB26" s="392"/>
      <c r="CC26" s="392"/>
      <c r="CD26" s="391"/>
      <c r="CE26" s="391"/>
      <c r="CF26" s="391"/>
      <c r="CG26" s="391"/>
      <c r="CH26" s="391"/>
      <c r="CI26" s="391"/>
      <c r="CJ26" s="391"/>
      <c r="CK26" s="391"/>
      <c r="CL26" s="391"/>
      <c r="CM26" s="391"/>
      <c r="CN26" s="391"/>
      <c r="CO26" s="391"/>
      <c r="CP26" s="390"/>
      <c r="CQ26" s="390"/>
      <c r="CR26" s="390"/>
      <c r="CS26" s="390"/>
      <c r="CT26" s="390"/>
      <c r="CU26" s="390"/>
      <c r="CV26" s="390"/>
      <c r="CW26" s="390"/>
      <c r="CX26" s="390"/>
      <c r="CY26" s="390"/>
      <c r="CZ26" s="390"/>
      <c r="DA26" s="390"/>
      <c r="DB26" s="390"/>
      <c r="DC26" s="390"/>
      <c r="DD26" s="390"/>
      <c r="DE26" s="390"/>
      <c r="DF26" s="390"/>
      <c r="DG26" s="390"/>
      <c r="DH26" s="390"/>
      <c r="DI26" s="390"/>
      <c r="DJ26" s="390"/>
      <c r="DK26" s="390"/>
      <c r="DL26" s="390"/>
      <c r="DM26" s="390"/>
      <c r="DN26" s="390"/>
      <c r="DO26" s="390"/>
      <c r="DP26" s="390"/>
      <c r="DQ26" s="390"/>
      <c r="DR26" s="390"/>
      <c r="DS26" s="390"/>
      <c r="DT26" s="390"/>
      <c r="DU26" s="390"/>
      <c r="DV26" s="390"/>
      <c r="DW26" s="390"/>
      <c r="DX26" s="390"/>
      <c r="DY26" s="390"/>
      <c r="DZ26" s="390"/>
      <c r="EA26" s="390"/>
      <c r="EB26" s="390"/>
      <c r="EC26" s="390"/>
      <c r="ED26" s="390"/>
      <c r="EE26" s="390"/>
      <c r="EF26" s="390"/>
      <c r="EG26" s="390"/>
      <c r="EH26" s="390"/>
      <c r="EI26" s="390"/>
      <c r="EJ26" s="390"/>
      <c r="EK26" s="534"/>
    </row>
    <row r="27" spans="1:141" s="21" customFormat="1" ht="12.75" x14ac:dyDescent="0.2">
      <c r="A27" s="459" t="s">
        <v>66</v>
      </c>
      <c r="B27" s="459"/>
      <c r="C27" s="459"/>
      <c r="D27" s="459"/>
      <c r="E27" s="459"/>
      <c r="F27" s="459"/>
      <c r="G27" s="459"/>
      <c r="H27" s="459"/>
      <c r="I27" s="459"/>
      <c r="J27" s="459"/>
      <c r="K27" s="459"/>
      <c r="L27" s="459"/>
      <c r="M27" s="459"/>
      <c r="N27" s="459"/>
      <c r="O27" s="459"/>
      <c r="P27" s="459"/>
      <c r="Q27" s="459"/>
      <c r="R27" s="459"/>
      <c r="S27" s="459"/>
      <c r="T27" s="459"/>
      <c r="U27" s="459"/>
      <c r="V27" s="459"/>
      <c r="W27" s="392"/>
      <c r="X27" s="392"/>
      <c r="Y27" s="392"/>
      <c r="Z27" s="392"/>
      <c r="AA27" s="392"/>
      <c r="AB27" s="392"/>
      <c r="AC27" s="392"/>
      <c r="AD27" s="392"/>
      <c r="AE27" s="392"/>
      <c r="AF27" s="392"/>
      <c r="AG27" s="392"/>
      <c r="AH27" s="392"/>
      <c r="AI27" s="392"/>
      <c r="AJ27" s="392"/>
      <c r="AK27" s="392"/>
      <c r="AL27" s="391"/>
      <c r="AM27" s="391"/>
      <c r="AN27" s="391"/>
      <c r="AO27" s="391"/>
      <c r="AP27" s="391"/>
      <c r="AQ27" s="391"/>
      <c r="AR27" s="391"/>
      <c r="AS27" s="391"/>
      <c r="AT27" s="392"/>
      <c r="AU27" s="392"/>
      <c r="AV27" s="392"/>
      <c r="AW27" s="392"/>
      <c r="AX27" s="676"/>
      <c r="AY27" s="263" t="s">
        <v>310</v>
      </c>
      <c r="AZ27" s="264"/>
      <c r="BA27" s="264"/>
      <c r="BB27" s="264"/>
      <c r="BC27" s="264"/>
      <c r="BD27" s="390"/>
      <c r="BE27" s="390"/>
      <c r="BF27" s="390"/>
      <c r="BG27" s="390"/>
      <c r="BH27" s="390"/>
      <c r="BI27" s="390"/>
      <c r="BJ27" s="390"/>
      <c r="BK27" s="391"/>
      <c r="BL27" s="391"/>
      <c r="BM27" s="391"/>
      <c r="BN27" s="391"/>
      <c r="BO27" s="391"/>
      <c r="BP27" s="391"/>
      <c r="BQ27" s="391"/>
      <c r="BR27" s="391"/>
      <c r="BS27" s="392"/>
      <c r="BT27" s="392"/>
      <c r="BU27" s="392"/>
      <c r="BV27" s="392"/>
      <c r="BW27" s="392"/>
      <c r="BX27" s="392"/>
      <c r="BY27" s="392"/>
      <c r="BZ27" s="392"/>
      <c r="CA27" s="392"/>
      <c r="CB27" s="392"/>
      <c r="CC27" s="392"/>
      <c r="CD27" s="391"/>
      <c r="CE27" s="391"/>
      <c r="CF27" s="391"/>
      <c r="CG27" s="391"/>
      <c r="CH27" s="391"/>
      <c r="CI27" s="391"/>
      <c r="CJ27" s="391"/>
      <c r="CK27" s="391"/>
      <c r="CL27" s="391"/>
      <c r="CM27" s="391"/>
      <c r="CN27" s="391"/>
      <c r="CO27" s="391"/>
      <c r="CP27" s="390"/>
      <c r="CQ27" s="390"/>
      <c r="CR27" s="390"/>
      <c r="CS27" s="390"/>
      <c r="CT27" s="390"/>
      <c r="CU27" s="390"/>
      <c r="CV27" s="390"/>
      <c r="CW27" s="390"/>
      <c r="CX27" s="390"/>
      <c r="CY27" s="390"/>
      <c r="CZ27" s="390"/>
      <c r="DA27" s="390"/>
      <c r="DB27" s="390"/>
      <c r="DC27" s="390"/>
      <c r="DD27" s="390"/>
      <c r="DE27" s="390"/>
      <c r="DF27" s="390"/>
      <c r="DG27" s="390"/>
      <c r="DH27" s="390"/>
      <c r="DI27" s="390"/>
      <c r="DJ27" s="390"/>
      <c r="DK27" s="390"/>
      <c r="DL27" s="390"/>
      <c r="DM27" s="390"/>
      <c r="DN27" s="390"/>
      <c r="DO27" s="390"/>
      <c r="DP27" s="390"/>
      <c r="DQ27" s="390"/>
      <c r="DR27" s="390"/>
      <c r="DS27" s="390"/>
      <c r="DT27" s="390"/>
      <c r="DU27" s="390"/>
      <c r="DV27" s="390"/>
      <c r="DW27" s="390"/>
      <c r="DX27" s="390"/>
      <c r="DY27" s="390"/>
      <c r="DZ27" s="390"/>
      <c r="EA27" s="390"/>
      <c r="EB27" s="390"/>
      <c r="EC27" s="390"/>
      <c r="ED27" s="390"/>
      <c r="EE27" s="390"/>
      <c r="EF27" s="390"/>
      <c r="EG27" s="390"/>
      <c r="EH27" s="390"/>
      <c r="EI27" s="390"/>
      <c r="EJ27" s="390"/>
      <c r="EK27" s="534"/>
    </row>
    <row r="28" spans="1:141" s="21" customFormat="1" ht="12.75" x14ac:dyDescent="0.2">
      <c r="A28" s="259"/>
      <c r="B28" s="259"/>
      <c r="C28" s="259"/>
      <c r="D28" s="259"/>
      <c r="E28" s="259"/>
      <c r="F28" s="259"/>
      <c r="G28" s="259"/>
      <c r="H28" s="259"/>
      <c r="I28" s="259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59"/>
      <c r="V28" s="259"/>
      <c r="W28" s="392"/>
      <c r="X28" s="392"/>
      <c r="Y28" s="392"/>
      <c r="Z28" s="392"/>
      <c r="AA28" s="392"/>
      <c r="AB28" s="392"/>
      <c r="AC28" s="392"/>
      <c r="AD28" s="392"/>
      <c r="AE28" s="392"/>
      <c r="AF28" s="392"/>
      <c r="AG28" s="392"/>
      <c r="AH28" s="392"/>
      <c r="AI28" s="392"/>
      <c r="AJ28" s="392"/>
      <c r="AK28" s="392"/>
      <c r="AL28" s="391"/>
      <c r="AM28" s="391"/>
      <c r="AN28" s="391"/>
      <c r="AO28" s="391"/>
      <c r="AP28" s="391"/>
      <c r="AQ28" s="391"/>
      <c r="AR28" s="391"/>
      <c r="AS28" s="391"/>
      <c r="AT28" s="392"/>
      <c r="AU28" s="392"/>
      <c r="AV28" s="392"/>
      <c r="AW28" s="392"/>
      <c r="AX28" s="676"/>
      <c r="AY28" s="263"/>
      <c r="AZ28" s="264"/>
      <c r="BA28" s="264"/>
      <c r="BB28" s="264"/>
      <c r="BC28" s="264"/>
      <c r="BD28" s="390"/>
      <c r="BE28" s="390"/>
      <c r="BF28" s="390"/>
      <c r="BG28" s="390"/>
      <c r="BH28" s="390"/>
      <c r="BI28" s="390"/>
      <c r="BJ28" s="390"/>
      <c r="BK28" s="391"/>
      <c r="BL28" s="391"/>
      <c r="BM28" s="391"/>
      <c r="BN28" s="391"/>
      <c r="BO28" s="391"/>
      <c r="BP28" s="391"/>
      <c r="BQ28" s="391"/>
      <c r="BR28" s="391"/>
      <c r="BS28" s="392"/>
      <c r="BT28" s="392"/>
      <c r="BU28" s="392"/>
      <c r="BV28" s="392"/>
      <c r="BW28" s="392"/>
      <c r="BX28" s="392"/>
      <c r="BY28" s="392"/>
      <c r="BZ28" s="392"/>
      <c r="CA28" s="392"/>
      <c r="CB28" s="392"/>
      <c r="CC28" s="392"/>
      <c r="CD28" s="391"/>
      <c r="CE28" s="391"/>
      <c r="CF28" s="391"/>
      <c r="CG28" s="391"/>
      <c r="CH28" s="391"/>
      <c r="CI28" s="391"/>
      <c r="CJ28" s="391"/>
      <c r="CK28" s="391"/>
      <c r="CL28" s="391"/>
      <c r="CM28" s="391"/>
      <c r="CN28" s="391"/>
      <c r="CO28" s="391"/>
      <c r="CP28" s="390"/>
      <c r="CQ28" s="390"/>
      <c r="CR28" s="390"/>
      <c r="CS28" s="390"/>
      <c r="CT28" s="390"/>
      <c r="CU28" s="390"/>
      <c r="CV28" s="390"/>
      <c r="CW28" s="390"/>
      <c r="CX28" s="390"/>
      <c r="CY28" s="390"/>
      <c r="CZ28" s="390"/>
      <c r="DA28" s="390"/>
      <c r="DB28" s="390"/>
      <c r="DC28" s="390"/>
      <c r="DD28" s="390"/>
      <c r="DE28" s="390"/>
      <c r="DF28" s="390"/>
      <c r="DG28" s="390"/>
      <c r="DH28" s="390"/>
      <c r="DI28" s="390"/>
      <c r="DJ28" s="390"/>
      <c r="DK28" s="390"/>
      <c r="DL28" s="390"/>
      <c r="DM28" s="390"/>
      <c r="DN28" s="390"/>
      <c r="DO28" s="390"/>
      <c r="DP28" s="390"/>
      <c r="DQ28" s="390"/>
      <c r="DR28" s="390"/>
      <c r="DS28" s="390"/>
      <c r="DT28" s="390"/>
      <c r="DU28" s="390"/>
      <c r="DV28" s="390"/>
      <c r="DW28" s="390"/>
      <c r="DX28" s="390"/>
      <c r="DY28" s="390"/>
      <c r="DZ28" s="390"/>
      <c r="EA28" s="390"/>
      <c r="EB28" s="390"/>
      <c r="EC28" s="390"/>
      <c r="ED28" s="390"/>
      <c r="EE28" s="390"/>
      <c r="EF28" s="390"/>
      <c r="EG28" s="390"/>
      <c r="EH28" s="390"/>
      <c r="EI28" s="390"/>
      <c r="EJ28" s="390"/>
      <c r="EK28" s="534"/>
    </row>
    <row r="29" spans="1:141" s="21" customFormat="1" ht="15" customHeight="1" x14ac:dyDescent="0.2">
      <c r="A29" s="260"/>
      <c r="B29" s="260"/>
      <c r="C29" s="260"/>
      <c r="D29" s="260"/>
      <c r="E29" s="260"/>
      <c r="F29" s="260"/>
      <c r="G29" s="260"/>
      <c r="H29" s="260"/>
      <c r="I29" s="260"/>
      <c r="J29" s="260"/>
      <c r="K29" s="260"/>
      <c r="L29" s="260"/>
      <c r="M29" s="260"/>
      <c r="N29" s="260"/>
      <c r="O29" s="260"/>
      <c r="P29" s="260"/>
      <c r="Q29" s="260"/>
      <c r="R29" s="260"/>
      <c r="S29" s="260"/>
      <c r="T29" s="260"/>
      <c r="U29" s="260"/>
      <c r="V29" s="260"/>
      <c r="W29" s="392"/>
      <c r="X29" s="392"/>
      <c r="Y29" s="392"/>
      <c r="Z29" s="392"/>
      <c r="AA29" s="392"/>
      <c r="AB29" s="392"/>
      <c r="AC29" s="392"/>
      <c r="AD29" s="392"/>
      <c r="AE29" s="392"/>
      <c r="AF29" s="392"/>
      <c r="AG29" s="392"/>
      <c r="AH29" s="392"/>
      <c r="AI29" s="392"/>
      <c r="AJ29" s="392"/>
      <c r="AK29" s="392"/>
      <c r="AL29" s="391"/>
      <c r="AM29" s="391"/>
      <c r="AN29" s="391"/>
      <c r="AO29" s="391"/>
      <c r="AP29" s="391"/>
      <c r="AQ29" s="391"/>
      <c r="AR29" s="391"/>
      <c r="AS29" s="391"/>
      <c r="AT29" s="392"/>
      <c r="AU29" s="392"/>
      <c r="AV29" s="392"/>
      <c r="AW29" s="392"/>
      <c r="AX29" s="676"/>
      <c r="AY29" s="263"/>
      <c r="AZ29" s="264"/>
      <c r="BA29" s="264"/>
      <c r="BB29" s="264"/>
      <c r="BC29" s="264"/>
      <c r="BD29" s="390"/>
      <c r="BE29" s="390"/>
      <c r="BF29" s="390"/>
      <c r="BG29" s="390"/>
      <c r="BH29" s="390"/>
      <c r="BI29" s="390"/>
      <c r="BJ29" s="390"/>
      <c r="BK29" s="391"/>
      <c r="BL29" s="391"/>
      <c r="BM29" s="391"/>
      <c r="BN29" s="391"/>
      <c r="BO29" s="391"/>
      <c r="BP29" s="391"/>
      <c r="BQ29" s="391"/>
      <c r="BR29" s="391"/>
      <c r="BS29" s="392"/>
      <c r="BT29" s="392"/>
      <c r="BU29" s="392"/>
      <c r="BV29" s="392"/>
      <c r="BW29" s="392"/>
      <c r="BX29" s="392"/>
      <c r="BY29" s="392"/>
      <c r="BZ29" s="392"/>
      <c r="CA29" s="392"/>
      <c r="CB29" s="392"/>
      <c r="CC29" s="392"/>
      <c r="CD29" s="391"/>
      <c r="CE29" s="391"/>
      <c r="CF29" s="391"/>
      <c r="CG29" s="391"/>
      <c r="CH29" s="391"/>
      <c r="CI29" s="391"/>
      <c r="CJ29" s="391"/>
      <c r="CK29" s="391"/>
      <c r="CL29" s="391"/>
      <c r="CM29" s="391"/>
      <c r="CN29" s="391"/>
      <c r="CO29" s="391"/>
      <c r="CP29" s="390"/>
      <c r="CQ29" s="390"/>
      <c r="CR29" s="390"/>
      <c r="CS29" s="390"/>
      <c r="CT29" s="390"/>
      <c r="CU29" s="390"/>
      <c r="CV29" s="390"/>
      <c r="CW29" s="390"/>
      <c r="CX29" s="390"/>
      <c r="CY29" s="390"/>
      <c r="CZ29" s="390"/>
      <c r="DA29" s="390"/>
      <c r="DB29" s="390"/>
      <c r="DC29" s="390"/>
      <c r="DD29" s="390"/>
      <c r="DE29" s="390"/>
      <c r="DF29" s="390"/>
      <c r="DG29" s="390"/>
      <c r="DH29" s="390"/>
      <c r="DI29" s="390"/>
      <c r="DJ29" s="390"/>
      <c r="DK29" s="390"/>
      <c r="DL29" s="390"/>
      <c r="DM29" s="390"/>
      <c r="DN29" s="390"/>
      <c r="DO29" s="390"/>
      <c r="DP29" s="390"/>
      <c r="DQ29" s="390"/>
      <c r="DR29" s="390"/>
      <c r="DS29" s="390"/>
      <c r="DT29" s="390"/>
      <c r="DU29" s="390"/>
      <c r="DV29" s="390"/>
      <c r="DW29" s="390"/>
      <c r="DX29" s="390"/>
      <c r="DY29" s="390"/>
      <c r="DZ29" s="390"/>
      <c r="EA29" s="390"/>
      <c r="EB29" s="390"/>
      <c r="EC29" s="390"/>
      <c r="ED29" s="390"/>
      <c r="EE29" s="390"/>
      <c r="EF29" s="390"/>
      <c r="EG29" s="390"/>
      <c r="EH29" s="390"/>
      <c r="EI29" s="390"/>
      <c r="EJ29" s="390"/>
      <c r="EK29" s="534"/>
    </row>
    <row r="30" spans="1:141" s="21" customFormat="1" ht="12.75" x14ac:dyDescent="0.2">
      <c r="A30" s="464" t="s">
        <v>303</v>
      </c>
      <c r="B30" s="464"/>
      <c r="C30" s="464"/>
      <c r="D30" s="464"/>
      <c r="E30" s="464"/>
      <c r="F30" s="464"/>
      <c r="G30" s="464"/>
      <c r="H30" s="464"/>
      <c r="I30" s="464"/>
      <c r="J30" s="464"/>
      <c r="K30" s="464"/>
      <c r="L30" s="464"/>
      <c r="M30" s="464"/>
      <c r="N30" s="464"/>
      <c r="O30" s="464"/>
      <c r="P30" s="464"/>
      <c r="Q30" s="464"/>
      <c r="R30" s="464"/>
      <c r="S30" s="464"/>
      <c r="T30" s="464"/>
      <c r="U30" s="464"/>
      <c r="V30" s="464"/>
      <c r="W30" s="264" t="s">
        <v>39</v>
      </c>
      <c r="X30" s="264"/>
      <c r="Y30" s="264"/>
      <c r="Z30" s="264"/>
      <c r="AA30" s="264"/>
      <c r="AB30" s="264"/>
      <c r="AC30" s="264"/>
      <c r="AD30" s="264"/>
      <c r="AE30" s="264"/>
      <c r="AF30" s="264"/>
      <c r="AG30" s="264"/>
      <c r="AH30" s="264"/>
      <c r="AI30" s="264"/>
      <c r="AJ30" s="264"/>
      <c r="AK30" s="264"/>
      <c r="AL30" s="394" t="s">
        <v>39</v>
      </c>
      <c r="AM30" s="394"/>
      <c r="AN30" s="394"/>
      <c r="AO30" s="394"/>
      <c r="AP30" s="394"/>
      <c r="AQ30" s="394"/>
      <c r="AR30" s="394"/>
      <c r="AS30" s="394"/>
      <c r="AT30" s="264" t="s">
        <v>39</v>
      </c>
      <c r="AU30" s="264"/>
      <c r="AV30" s="264"/>
      <c r="AW30" s="264"/>
      <c r="AX30" s="677"/>
      <c r="AY30" s="263" t="s">
        <v>75</v>
      </c>
      <c r="AZ30" s="264"/>
      <c r="BA30" s="264"/>
      <c r="BB30" s="264"/>
      <c r="BC30" s="264"/>
      <c r="BD30" s="390"/>
      <c r="BE30" s="390"/>
      <c r="BF30" s="390"/>
      <c r="BG30" s="390"/>
      <c r="BH30" s="390"/>
      <c r="BI30" s="390"/>
      <c r="BJ30" s="390"/>
      <c r="BK30" s="391"/>
      <c r="BL30" s="391"/>
      <c r="BM30" s="391"/>
      <c r="BN30" s="391"/>
      <c r="BO30" s="391"/>
      <c r="BP30" s="391"/>
      <c r="BQ30" s="391"/>
      <c r="BR30" s="391"/>
      <c r="BS30" s="392"/>
      <c r="BT30" s="392"/>
      <c r="BU30" s="392"/>
      <c r="BV30" s="392"/>
      <c r="BW30" s="392"/>
      <c r="BX30" s="392"/>
      <c r="BY30" s="392"/>
      <c r="BZ30" s="392"/>
      <c r="CA30" s="392"/>
      <c r="CB30" s="392"/>
      <c r="CC30" s="392"/>
      <c r="CD30" s="391"/>
      <c r="CE30" s="391"/>
      <c r="CF30" s="391"/>
      <c r="CG30" s="391"/>
      <c r="CH30" s="391"/>
      <c r="CI30" s="391"/>
      <c r="CJ30" s="391"/>
      <c r="CK30" s="391"/>
      <c r="CL30" s="391"/>
      <c r="CM30" s="391"/>
      <c r="CN30" s="391"/>
      <c r="CO30" s="391"/>
      <c r="CP30" s="390"/>
      <c r="CQ30" s="390"/>
      <c r="CR30" s="390"/>
      <c r="CS30" s="390"/>
      <c r="CT30" s="390"/>
      <c r="CU30" s="390"/>
      <c r="CV30" s="390"/>
      <c r="CW30" s="390"/>
      <c r="CX30" s="390"/>
      <c r="CY30" s="390"/>
      <c r="CZ30" s="390"/>
      <c r="DA30" s="390"/>
      <c r="DB30" s="390"/>
      <c r="DC30" s="390"/>
      <c r="DD30" s="390"/>
      <c r="DE30" s="390"/>
      <c r="DF30" s="390"/>
      <c r="DG30" s="390"/>
      <c r="DH30" s="390"/>
      <c r="DI30" s="390"/>
      <c r="DJ30" s="390"/>
      <c r="DK30" s="390"/>
      <c r="DL30" s="390"/>
      <c r="DM30" s="390"/>
      <c r="DN30" s="390"/>
      <c r="DO30" s="390"/>
      <c r="DP30" s="390"/>
      <c r="DQ30" s="390"/>
      <c r="DR30" s="390"/>
      <c r="DS30" s="390"/>
      <c r="DT30" s="390"/>
      <c r="DU30" s="390"/>
      <c r="DV30" s="390"/>
      <c r="DW30" s="390"/>
      <c r="DX30" s="390"/>
      <c r="DY30" s="390"/>
      <c r="DZ30" s="390"/>
      <c r="EA30" s="390"/>
      <c r="EB30" s="390"/>
      <c r="EC30" s="390"/>
      <c r="ED30" s="390"/>
      <c r="EE30" s="390"/>
      <c r="EF30" s="390"/>
      <c r="EG30" s="390"/>
      <c r="EH30" s="390"/>
      <c r="EI30" s="390"/>
      <c r="EJ30" s="390"/>
      <c r="EK30" s="534"/>
    </row>
    <row r="31" spans="1:141" s="21" customFormat="1" ht="12.75" x14ac:dyDescent="0.2">
      <c r="A31" s="259" t="s">
        <v>304</v>
      </c>
      <c r="B31" s="259"/>
      <c r="C31" s="259"/>
      <c r="D31" s="259"/>
      <c r="E31" s="259"/>
      <c r="F31" s="259"/>
      <c r="G31" s="259"/>
      <c r="H31" s="259"/>
      <c r="I31" s="259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59"/>
      <c r="U31" s="259"/>
      <c r="V31" s="259"/>
      <c r="W31" s="264"/>
      <c r="X31" s="264"/>
      <c r="Y31" s="264"/>
      <c r="Z31" s="264"/>
      <c r="AA31" s="264"/>
      <c r="AB31" s="264"/>
      <c r="AC31" s="264"/>
      <c r="AD31" s="264"/>
      <c r="AE31" s="264"/>
      <c r="AF31" s="264"/>
      <c r="AG31" s="264"/>
      <c r="AH31" s="264"/>
      <c r="AI31" s="264"/>
      <c r="AJ31" s="264"/>
      <c r="AK31" s="264"/>
      <c r="AL31" s="394"/>
      <c r="AM31" s="394"/>
      <c r="AN31" s="394"/>
      <c r="AO31" s="394"/>
      <c r="AP31" s="394"/>
      <c r="AQ31" s="394"/>
      <c r="AR31" s="394"/>
      <c r="AS31" s="394"/>
      <c r="AT31" s="264"/>
      <c r="AU31" s="264"/>
      <c r="AV31" s="264"/>
      <c r="AW31" s="264"/>
      <c r="AX31" s="677"/>
      <c r="AY31" s="263"/>
      <c r="AZ31" s="264"/>
      <c r="BA31" s="264"/>
      <c r="BB31" s="264"/>
      <c r="BC31" s="264"/>
      <c r="BD31" s="390"/>
      <c r="BE31" s="390"/>
      <c r="BF31" s="390"/>
      <c r="BG31" s="390"/>
      <c r="BH31" s="390"/>
      <c r="BI31" s="390"/>
      <c r="BJ31" s="390"/>
      <c r="BK31" s="391"/>
      <c r="BL31" s="391"/>
      <c r="BM31" s="391"/>
      <c r="BN31" s="391"/>
      <c r="BO31" s="391"/>
      <c r="BP31" s="391"/>
      <c r="BQ31" s="391"/>
      <c r="BR31" s="391"/>
      <c r="BS31" s="392"/>
      <c r="BT31" s="392"/>
      <c r="BU31" s="392"/>
      <c r="BV31" s="392"/>
      <c r="BW31" s="392"/>
      <c r="BX31" s="392"/>
      <c r="BY31" s="392"/>
      <c r="BZ31" s="392"/>
      <c r="CA31" s="392"/>
      <c r="CB31" s="392"/>
      <c r="CC31" s="392"/>
      <c r="CD31" s="391"/>
      <c r="CE31" s="391"/>
      <c r="CF31" s="391"/>
      <c r="CG31" s="391"/>
      <c r="CH31" s="391"/>
      <c r="CI31" s="391"/>
      <c r="CJ31" s="391"/>
      <c r="CK31" s="391"/>
      <c r="CL31" s="391"/>
      <c r="CM31" s="391"/>
      <c r="CN31" s="391"/>
      <c r="CO31" s="391"/>
      <c r="CP31" s="390"/>
      <c r="CQ31" s="390"/>
      <c r="CR31" s="390"/>
      <c r="CS31" s="390"/>
      <c r="CT31" s="390"/>
      <c r="CU31" s="390"/>
      <c r="CV31" s="390"/>
      <c r="CW31" s="390"/>
      <c r="CX31" s="390"/>
      <c r="CY31" s="390"/>
      <c r="CZ31" s="390"/>
      <c r="DA31" s="390"/>
      <c r="DB31" s="390"/>
      <c r="DC31" s="390"/>
      <c r="DD31" s="390"/>
      <c r="DE31" s="390"/>
      <c r="DF31" s="390"/>
      <c r="DG31" s="390"/>
      <c r="DH31" s="390"/>
      <c r="DI31" s="390"/>
      <c r="DJ31" s="390"/>
      <c r="DK31" s="390"/>
      <c r="DL31" s="390"/>
      <c r="DM31" s="390"/>
      <c r="DN31" s="390"/>
      <c r="DO31" s="390"/>
      <c r="DP31" s="390"/>
      <c r="DQ31" s="390"/>
      <c r="DR31" s="390"/>
      <c r="DS31" s="390"/>
      <c r="DT31" s="390"/>
      <c r="DU31" s="390"/>
      <c r="DV31" s="390"/>
      <c r="DW31" s="390"/>
      <c r="DX31" s="390"/>
      <c r="DY31" s="390"/>
      <c r="DZ31" s="390"/>
      <c r="EA31" s="390"/>
      <c r="EB31" s="390"/>
      <c r="EC31" s="390"/>
      <c r="ED31" s="390"/>
      <c r="EE31" s="390"/>
      <c r="EF31" s="390"/>
      <c r="EG31" s="390"/>
      <c r="EH31" s="390"/>
      <c r="EI31" s="390"/>
      <c r="EJ31" s="390"/>
      <c r="EK31" s="534"/>
    </row>
    <row r="32" spans="1:141" s="21" customFormat="1" ht="12.75" x14ac:dyDescent="0.2">
      <c r="A32" s="459" t="s">
        <v>66</v>
      </c>
      <c r="B32" s="459"/>
      <c r="C32" s="459"/>
      <c r="D32" s="459"/>
      <c r="E32" s="459"/>
      <c r="F32" s="459"/>
      <c r="G32" s="459"/>
      <c r="H32" s="459"/>
      <c r="I32" s="459"/>
      <c r="J32" s="459"/>
      <c r="K32" s="459"/>
      <c r="L32" s="459"/>
      <c r="M32" s="459"/>
      <c r="N32" s="459"/>
      <c r="O32" s="459"/>
      <c r="P32" s="459"/>
      <c r="Q32" s="459"/>
      <c r="R32" s="459"/>
      <c r="S32" s="459"/>
      <c r="T32" s="459"/>
      <c r="U32" s="459"/>
      <c r="V32" s="459"/>
      <c r="W32" s="392"/>
      <c r="X32" s="392"/>
      <c r="Y32" s="392"/>
      <c r="Z32" s="392"/>
      <c r="AA32" s="392"/>
      <c r="AB32" s="392"/>
      <c r="AC32" s="392"/>
      <c r="AD32" s="392"/>
      <c r="AE32" s="392"/>
      <c r="AF32" s="392"/>
      <c r="AG32" s="392"/>
      <c r="AH32" s="392"/>
      <c r="AI32" s="392"/>
      <c r="AJ32" s="392"/>
      <c r="AK32" s="392"/>
      <c r="AL32" s="391"/>
      <c r="AM32" s="391"/>
      <c r="AN32" s="391"/>
      <c r="AO32" s="391"/>
      <c r="AP32" s="391"/>
      <c r="AQ32" s="391"/>
      <c r="AR32" s="391"/>
      <c r="AS32" s="391"/>
      <c r="AT32" s="392"/>
      <c r="AU32" s="392"/>
      <c r="AV32" s="392"/>
      <c r="AW32" s="392"/>
      <c r="AX32" s="676"/>
      <c r="AY32" s="263" t="s">
        <v>311</v>
      </c>
      <c r="AZ32" s="264"/>
      <c r="BA32" s="264"/>
      <c r="BB32" s="264"/>
      <c r="BC32" s="264"/>
      <c r="BD32" s="390"/>
      <c r="BE32" s="390"/>
      <c r="BF32" s="390"/>
      <c r="BG32" s="390"/>
      <c r="BH32" s="390"/>
      <c r="BI32" s="390"/>
      <c r="BJ32" s="390"/>
      <c r="BK32" s="391"/>
      <c r="BL32" s="391"/>
      <c r="BM32" s="391"/>
      <c r="BN32" s="391"/>
      <c r="BO32" s="391"/>
      <c r="BP32" s="391"/>
      <c r="BQ32" s="391"/>
      <c r="BR32" s="391"/>
      <c r="BS32" s="392"/>
      <c r="BT32" s="392"/>
      <c r="BU32" s="392"/>
      <c r="BV32" s="392"/>
      <c r="BW32" s="392"/>
      <c r="BX32" s="392"/>
      <c r="BY32" s="392"/>
      <c r="BZ32" s="392"/>
      <c r="CA32" s="392"/>
      <c r="CB32" s="392"/>
      <c r="CC32" s="392"/>
      <c r="CD32" s="391"/>
      <c r="CE32" s="391"/>
      <c r="CF32" s="391"/>
      <c r="CG32" s="391"/>
      <c r="CH32" s="391"/>
      <c r="CI32" s="391"/>
      <c r="CJ32" s="391"/>
      <c r="CK32" s="391"/>
      <c r="CL32" s="391"/>
      <c r="CM32" s="391"/>
      <c r="CN32" s="391"/>
      <c r="CO32" s="391"/>
      <c r="CP32" s="390"/>
      <c r="CQ32" s="390"/>
      <c r="CR32" s="390"/>
      <c r="CS32" s="390"/>
      <c r="CT32" s="390"/>
      <c r="CU32" s="390"/>
      <c r="CV32" s="390"/>
      <c r="CW32" s="390"/>
      <c r="CX32" s="390"/>
      <c r="CY32" s="390"/>
      <c r="CZ32" s="390"/>
      <c r="DA32" s="390"/>
      <c r="DB32" s="390"/>
      <c r="DC32" s="390"/>
      <c r="DD32" s="390"/>
      <c r="DE32" s="390"/>
      <c r="DF32" s="390"/>
      <c r="DG32" s="390"/>
      <c r="DH32" s="390"/>
      <c r="DI32" s="390"/>
      <c r="DJ32" s="390"/>
      <c r="DK32" s="390"/>
      <c r="DL32" s="390"/>
      <c r="DM32" s="390"/>
      <c r="DN32" s="390"/>
      <c r="DO32" s="390"/>
      <c r="DP32" s="390"/>
      <c r="DQ32" s="390"/>
      <c r="DR32" s="390"/>
      <c r="DS32" s="390"/>
      <c r="DT32" s="390"/>
      <c r="DU32" s="390"/>
      <c r="DV32" s="390"/>
      <c r="DW32" s="390"/>
      <c r="DX32" s="390"/>
      <c r="DY32" s="390"/>
      <c r="DZ32" s="390"/>
      <c r="EA32" s="390"/>
      <c r="EB32" s="390"/>
      <c r="EC32" s="390"/>
      <c r="ED32" s="390"/>
      <c r="EE32" s="390"/>
      <c r="EF32" s="390"/>
      <c r="EG32" s="390"/>
      <c r="EH32" s="390"/>
      <c r="EI32" s="390"/>
      <c r="EJ32" s="390"/>
      <c r="EK32" s="534"/>
    </row>
    <row r="33" spans="1:141" s="21" customFormat="1" ht="12.75" x14ac:dyDescent="0.2">
      <c r="A33" s="259"/>
      <c r="B33" s="259"/>
      <c r="C33" s="259"/>
      <c r="D33" s="259"/>
      <c r="E33" s="259"/>
      <c r="F33" s="259"/>
      <c r="G33" s="259"/>
      <c r="H33" s="259"/>
      <c r="I33" s="259"/>
      <c r="J33" s="259"/>
      <c r="K33" s="259"/>
      <c r="L33" s="259"/>
      <c r="M33" s="259"/>
      <c r="N33" s="259"/>
      <c r="O33" s="259"/>
      <c r="P33" s="259"/>
      <c r="Q33" s="259"/>
      <c r="R33" s="259"/>
      <c r="S33" s="259"/>
      <c r="T33" s="259"/>
      <c r="U33" s="259"/>
      <c r="V33" s="259"/>
      <c r="W33" s="392"/>
      <c r="X33" s="392"/>
      <c r="Y33" s="392"/>
      <c r="Z33" s="392"/>
      <c r="AA33" s="392"/>
      <c r="AB33" s="392"/>
      <c r="AC33" s="392"/>
      <c r="AD33" s="392"/>
      <c r="AE33" s="392"/>
      <c r="AF33" s="392"/>
      <c r="AG33" s="392"/>
      <c r="AH33" s="392"/>
      <c r="AI33" s="392"/>
      <c r="AJ33" s="392"/>
      <c r="AK33" s="392"/>
      <c r="AL33" s="391"/>
      <c r="AM33" s="391"/>
      <c r="AN33" s="391"/>
      <c r="AO33" s="391"/>
      <c r="AP33" s="391"/>
      <c r="AQ33" s="391"/>
      <c r="AR33" s="391"/>
      <c r="AS33" s="391"/>
      <c r="AT33" s="392"/>
      <c r="AU33" s="392"/>
      <c r="AV33" s="392"/>
      <c r="AW33" s="392"/>
      <c r="AX33" s="676"/>
      <c r="AY33" s="263"/>
      <c r="AZ33" s="264"/>
      <c r="BA33" s="264"/>
      <c r="BB33" s="264"/>
      <c r="BC33" s="264"/>
      <c r="BD33" s="390"/>
      <c r="BE33" s="390"/>
      <c r="BF33" s="390"/>
      <c r="BG33" s="390"/>
      <c r="BH33" s="390"/>
      <c r="BI33" s="390"/>
      <c r="BJ33" s="390"/>
      <c r="BK33" s="391"/>
      <c r="BL33" s="391"/>
      <c r="BM33" s="391"/>
      <c r="BN33" s="391"/>
      <c r="BO33" s="391"/>
      <c r="BP33" s="391"/>
      <c r="BQ33" s="391"/>
      <c r="BR33" s="391"/>
      <c r="BS33" s="392"/>
      <c r="BT33" s="392"/>
      <c r="BU33" s="392"/>
      <c r="BV33" s="392"/>
      <c r="BW33" s="392"/>
      <c r="BX33" s="392"/>
      <c r="BY33" s="392"/>
      <c r="BZ33" s="392"/>
      <c r="CA33" s="392"/>
      <c r="CB33" s="392"/>
      <c r="CC33" s="392"/>
      <c r="CD33" s="391"/>
      <c r="CE33" s="391"/>
      <c r="CF33" s="391"/>
      <c r="CG33" s="391"/>
      <c r="CH33" s="391"/>
      <c r="CI33" s="391"/>
      <c r="CJ33" s="391"/>
      <c r="CK33" s="391"/>
      <c r="CL33" s="391"/>
      <c r="CM33" s="391"/>
      <c r="CN33" s="391"/>
      <c r="CO33" s="391"/>
      <c r="CP33" s="390"/>
      <c r="CQ33" s="390"/>
      <c r="CR33" s="390"/>
      <c r="CS33" s="390"/>
      <c r="CT33" s="390"/>
      <c r="CU33" s="390"/>
      <c r="CV33" s="390"/>
      <c r="CW33" s="390"/>
      <c r="CX33" s="390"/>
      <c r="CY33" s="390"/>
      <c r="CZ33" s="390"/>
      <c r="DA33" s="390"/>
      <c r="DB33" s="390"/>
      <c r="DC33" s="390"/>
      <c r="DD33" s="390"/>
      <c r="DE33" s="390"/>
      <c r="DF33" s="390"/>
      <c r="DG33" s="390"/>
      <c r="DH33" s="390"/>
      <c r="DI33" s="390"/>
      <c r="DJ33" s="390"/>
      <c r="DK33" s="390"/>
      <c r="DL33" s="390"/>
      <c r="DM33" s="390"/>
      <c r="DN33" s="390"/>
      <c r="DO33" s="390"/>
      <c r="DP33" s="390"/>
      <c r="DQ33" s="390"/>
      <c r="DR33" s="390"/>
      <c r="DS33" s="390"/>
      <c r="DT33" s="390"/>
      <c r="DU33" s="390"/>
      <c r="DV33" s="390"/>
      <c r="DW33" s="390"/>
      <c r="DX33" s="390"/>
      <c r="DY33" s="390"/>
      <c r="DZ33" s="390"/>
      <c r="EA33" s="390"/>
      <c r="EB33" s="390"/>
      <c r="EC33" s="390"/>
      <c r="ED33" s="390"/>
      <c r="EE33" s="390"/>
      <c r="EF33" s="390"/>
      <c r="EG33" s="390"/>
      <c r="EH33" s="390"/>
      <c r="EI33" s="390"/>
      <c r="EJ33" s="390"/>
      <c r="EK33" s="534"/>
    </row>
    <row r="34" spans="1:141" s="21" customFormat="1" ht="15" customHeight="1" x14ac:dyDescent="0.2">
      <c r="A34" s="260"/>
      <c r="B34" s="260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  <c r="S34" s="260"/>
      <c r="T34" s="260"/>
      <c r="U34" s="260"/>
      <c r="V34" s="260"/>
      <c r="W34" s="392"/>
      <c r="X34" s="392"/>
      <c r="Y34" s="392"/>
      <c r="Z34" s="392"/>
      <c r="AA34" s="392"/>
      <c r="AB34" s="392"/>
      <c r="AC34" s="392"/>
      <c r="AD34" s="392"/>
      <c r="AE34" s="392"/>
      <c r="AF34" s="392"/>
      <c r="AG34" s="392"/>
      <c r="AH34" s="392"/>
      <c r="AI34" s="392"/>
      <c r="AJ34" s="392"/>
      <c r="AK34" s="392"/>
      <c r="AL34" s="391"/>
      <c r="AM34" s="391"/>
      <c r="AN34" s="391"/>
      <c r="AO34" s="391"/>
      <c r="AP34" s="391"/>
      <c r="AQ34" s="391"/>
      <c r="AR34" s="391"/>
      <c r="AS34" s="391"/>
      <c r="AT34" s="392"/>
      <c r="AU34" s="392"/>
      <c r="AV34" s="392"/>
      <c r="AW34" s="392"/>
      <c r="AX34" s="676"/>
      <c r="AY34" s="263"/>
      <c r="AZ34" s="264"/>
      <c r="BA34" s="264"/>
      <c r="BB34" s="264"/>
      <c r="BC34" s="264"/>
      <c r="BD34" s="390"/>
      <c r="BE34" s="390"/>
      <c r="BF34" s="390"/>
      <c r="BG34" s="390"/>
      <c r="BH34" s="390"/>
      <c r="BI34" s="390"/>
      <c r="BJ34" s="390"/>
      <c r="BK34" s="391"/>
      <c r="BL34" s="391"/>
      <c r="BM34" s="391"/>
      <c r="BN34" s="391"/>
      <c r="BO34" s="391"/>
      <c r="BP34" s="391"/>
      <c r="BQ34" s="391"/>
      <c r="BR34" s="391"/>
      <c r="BS34" s="392"/>
      <c r="BT34" s="392"/>
      <c r="BU34" s="392"/>
      <c r="BV34" s="392"/>
      <c r="BW34" s="392"/>
      <c r="BX34" s="392"/>
      <c r="BY34" s="392"/>
      <c r="BZ34" s="392"/>
      <c r="CA34" s="392"/>
      <c r="CB34" s="392"/>
      <c r="CC34" s="392"/>
      <c r="CD34" s="391"/>
      <c r="CE34" s="391"/>
      <c r="CF34" s="391"/>
      <c r="CG34" s="391"/>
      <c r="CH34" s="391"/>
      <c r="CI34" s="391"/>
      <c r="CJ34" s="391"/>
      <c r="CK34" s="391"/>
      <c r="CL34" s="391"/>
      <c r="CM34" s="391"/>
      <c r="CN34" s="391"/>
      <c r="CO34" s="391"/>
      <c r="CP34" s="390"/>
      <c r="CQ34" s="390"/>
      <c r="CR34" s="390"/>
      <c r="CS34" s="390"/>
      <c r="CT34" s="390"/>
      <c r="CU34" s="390"/>
      <c r="CV34" s="390"/>
      <c r="CW34" s="390"/>
      <c r="CX34" s="390"/>
      <c r="CY34" s="390"/>
      <c r="CZ34" s="390"/>
      <c r="DA34" s="390"/>
      <c r="DB34" s="390"/>
      <c r="DC34" s="390"/>
      <c r="DD34" s="390"/>
      <c r="DE34" s="390"/>
      <c r="DF34" s="390"/>
      <c r="DG34" s="390"/>
      <c r="DH34" s="390"/>
      <c r="DI34" s="390"/>
      <c r="DJ34" s="390"/>
      <c r="DK34" s="390"/>
      <c r="DL34" s="390"/>
      <c r="DM34" s="390"/>
      <c r="DN34" s="390"/>
      <c r="DO34" s="390"/>
      <c r="DP34" s="390"/>
      <c r="DQ34" s="390"/>
      <c r="DR34" s="390"/>
      <c r="DS34" s="390"/>
      <c r="DT34" s="390"/>
      <c r="DU34" s="390"/>
      <c r="DV34" s="390"/>
      <c r="DW34" s="390"/>
      <c r="DX34" s="390"/>
      <c r="DY34" s="390"/>
      <c r="DZ34" s="390"/>
      <c r="EA34" s="390"/>
      <c r="EB34" s="390"/>
      <c r="EC34" s="390"/>
      <c r="ED34" s="390"/>
      <c r="EE34" s="390"/>
      <c r="EF34" s="390"/>
      <c r="EG34" s="390"/>
      <c r="EH34" s="390"/>
      <c r="EI34" s="390"/>
      <c r="EJ34" s="390"/>
      <c r="EK34" s="534"/>
    </row>
    <row r="35" spans="1:141" s="21" customFormat="1" ht="12.75" x14ac:dyDescent="0.2">
      <c r="A35" s="464" t="s">
        <v>424</v>
      </c>
      <c r="B35" s="464"/>
      <c r="C35" s="464"/>
      <c r="D35" s="464"/>
      <c r="E35" s="464"/>
      <c r="F35" s="464"/>
      <c r="G35" s="464"/>
      <c r="H35" s="464"/>
      <c r="I35" s="464"/>
      <c r="J35" s="464"/>
      <c r="K35" s="464"/>
      <c r="L35" s="464"/>
      <c r="M35" s="464"/>
      <c r="N35" s="464"/>
      <c r="O35" s="464"/>
      <c r="P35" s="464"/>
      <c r="Q35" s="464"/>
      <c r="R35" s="464"/>
      <c r="S35" s="464"/>
      <c r="T35" s="464"/>
      <c r="U35" s="464"/>
      <c r="V35" s="464"/>
      <c r="W35" s="264" t="s">
        <v>39</v>
      </c>
      <c r="X35" s="264"/>
      <c r="Y35" s="264"/>
      <c r="Z35" s="264"/>
      <c r="AA35" s="264"/>
      <c r="AB35" s="264"/>
      <c r="AC35" s="264"/>
      <c r="AD35" s="264"/>
      <c r="AE35" s="264"/>
      <c r="AF35" s="264"/>
      <c r="AG35" s="264"/>
      <c r="AH35" s="264"/>
      <c r="AI35" s="264"/>
      <c r="AJ35" s="264"/>
      <c r="AK35" s="264"/>
      <c r="AL35" s="394" t="s">
        <v>39</v>
      </c>
      <c r="AM35" s="394"/>
      <c r="AN35" s="394"/>
      <c r="AO35" s="394"/>
      <c r="AP35" s="394"/>
      <c r="AQ35" s="394"/>
      <c r="AR35" s="394"/>
      <c r="AS35" s="394"/>
      <c r="AT35" s="264" t="s">
        <v>39</v>
      </c>
      <c r="AU35" s="264"/>
      <c r="AV35" s="264"/>
      <c r="AW35" s="264"/>
      <c r="AX35" s="677"/>
      <c r="AY35" s="263" t="s">
        <v>72</v>
      </c>
      <c r="AZ35" s="264"/>
      <c r="BA35" s="264"/>
      <c r="BB35" s="264"/>
      <c r="BC35" s="264"/>
      <c r="BD35" s="390"/>
      <c r="BE35" s="390"/>
      <c r="BF35" s="390"/>
      <c r="BG35" s="390"/>
      <c r="BH35" s="390"/>
      <c r="BI35" s="390"/>
      <c r="BJ35" s="390"/>
      <c r="BK35" s="391"/>
      <c r="BL35" s="391"/>
      <c r="BM35" s="391"/>
      <c r="BN35" s="391"/>
      <c r="BO35" s="391"/>
      <c r="BP35" s="391"/>
      <c r="BQ35" s="391"/>
      <c r="BR35" s="391"/>
      <c r="BS35" s="392"/>
      <c r="BT35" s="392"/>
      <c r="BU35" s="392"/>
      <c r="BV35" s="392"/>
      <c r="BW35" s="392"/>
      <c r="BX35" s="392"/>
      <c r="BY35" s="392"/>
      <c r="BZ35" s="392"/>
      <c r="CA35" s="392"/>
      <c r="CB35" s="392"/>
      <c r="CC35" s="392"/>
      <c r="CD35" s="391"/>
      <c r="CE35" s="391"/>
      <c r="CF35" s="391"/>
      <c r="CG35" s="391"/>
      <c r="CH35" s="391"/>
      <c r="CI35" s="391"/>
      <c r="CJ35" s="391"/>
      <c r="CK35" s="391"/>
      <c r="CL35" s="391"/>
      <c r="CM35" s="391"/>
      <c r="CN35" s="391"/>
      <c r="CO35" s="391"/>
      <c r="CP35" s="390"/>
      <c r="CQ35" s="390"/>
      <c r="CR35" s="390"/>
      <c r="CS35" s="390"/>
      <c r="CT35" s="390"/>
      <c r="CU35" s="390"/>
      <c r="CV35" s="390"/>
      <c r="CW35" s="390"/>
      <c r="CX35" s="390"/>
      <c r="CY35" s="390"/>
      <c r="CZ35" s="390"/>
      <c r="DA35" s="390"/>
      <c r="DB35" s="390"/>
      <c r="DC35" s="390"/>
      <c r="DD35" s="390"/>
      <c r="DE35" s="390"/>
      <c r="DF35" s="390"/>
      <c r="DG35" s="390"/>
      <c r="DH35" s="390"/>
      <c r="DI35" s="390"/>
      <c r="DJ35" s="390"/>
      <c r="DK35" s="390"/>
      <c r="DL35" s="390"/>
      <c r="DM35" s="390"/>
      <c r="DN35" s="390"/>
      <c r="DO35" s="390"/>
      <c r="DP35" s="390"/>
      <c r="DQ35" s="390"/>
      <c r="DR35" s="390"/>
      <c r="DS35" s="390"/>
      <c r="DT35" s="390"/>
      <c r="DU35" s="390"/>
      <c r="DV35" s="390"/>
      <c r="DW35" s="390"/>
      <c r="DX35" s="390"/>
      <c r="DY35" s="390"/>
      <c r="DZ35" s="390"/>
      <c r="EA35" s="390"/>
      <c r="EB35" s="390"/>
      <c r="EC35" s="390"/>
      <c r="ED35" s="390"/>
      <c r="EE35" s="390"/>
      <c r="EF35" s="390"/>
      <c r="EG35" s="390"/>
      <c r="EH35" s="390"/>
      <c r="EI35" s="390"/>
      <c r="EJ35" s="390"/>
      <c r="EK35" s="534"/>
    </row>
    <row r="36" spans="1:141" s="21" customFormat="1" ht="12.75" x14ac:dyDescent="0.2">
      <c r="A36" s="259" t="s">
        <v>28</v>
      </c>
      <c r="B36" s="259"/>
      <c r="C36" s="259"/>
      <c r="D36" s="259"/>
      <c r="E36" s="259"/>
      <c r="F36" s="259"/>
      <c r="G36" s="259"/>
      <c r="H36" s="259"/>
      <c r="I36" s="259"/>
      <c r="J36" s="259"/>
      <c r="K36" s="259"/>
      <c r="L36" s="259"/>
      <c r="M36" s="259"/>
      <c r="N36" s="259"/>
      <c r="O36" s="259"/>
      <c r="P36" s="259"/>
      <c r="Q36" s="259"/>
      <c r="R36" s="259"/>
      <c r="S36" s="259"/>
      <c r="T36" s="259"/>
      <c r="U36" s="259"/>
      <c r="V36" s="259"/>
      <c r="W36" s="264"/>
      <c r="X36" s="264"/>
      <c r="Y36" s="264"/>
      <c r="Z36" s="264"/>
      <c r="AA36" s="264"/>
      <c r="AB36" s="264"/>
      <c r="AC36" s="264"/>
      <c r="AD36" s="264"/>
      <c r="AE36" s="264"/>
      <c r="AF36" s="264"/>
      <c r="AG36" s="264"/>
      <c r="AH36" s="264"/>
      <c r="AI36" s="264"/>
      <c r="AJ36" s="264"/>
      <c r="AK36" s="264"/>
      <c r="AL36" s="394"/>
      <c r="AM36" s="394"/>
      <c r="AN36" s="394"/>
      <c r="AO36" s="394"/>
      <c r="AP36" s="394"/>
      <c r="AQ36" s="394"/>
      <c r="AR36" s="394"/>
      <c r="AS36" s="394"/>
      <c r="AT36" s="264"/>
      <c r="AU36" s="264"/>
      <c r="AV36" s="264"/>
      <c r="AW36" s="264"/>
      <c r="AX36" s="677"/>
      <c r="AY36" s="263"/>
      <c r="AZ36" s="264"/>
      <c r="BA36" s="264"/>
      <c r="BB36" s="264"/>
      <c r="BC36" s="264"/>
      <c r="BD36" s="390"/>
      <c r="BE36" s="390"/>
      <c r="BF36" s="390"/>
      <c r="BG36" s="390"/>
      <c r="BH36" s="390"/>
      <c r="BI36" s="390"/>
      <c r="BJ36" s="390"/>
      <c r="BK36" s="391"/>
      <c r="BL36" s="391"/>
      <c r="BM36" s="391"/>
      <c r="BN36" s="391"/>
      <c r="BO36" s="391"/>
      <c r="BP36" s="391"/>
      <c r="BQ36" s="391"/>
      <c r="BR36" s="391"/>
      <c r="BS36" s="392"/>
      <c r="BT36" s="392"/>
      <c r="BU36" s="392"/>
      <c r="BV36" s="392"/>
      <c r="BW36" s="392"/>
      <c r="BX36" s="392"/>
      <c r="BY36" s="392"/>
      <c r="BZ36" s="392"/>
      <c r="CA36" s="392"/>
      <c r="CB36" s="392"/>
      <c r="CC36" s="392"/>
      <c r="CD36" s="391"/>
      <c r="CE36" s="391"/>
      <c r="CF36" s="391"/>
      <c r="CG36" s="391"/>
      <c r="CH36" s="391"/>
      <c r="CI36" s="391"/>
      <c r="CJ36" s="391"/>
      <c r="CK36" s="391"/>
      <c r="CL36" s="391"/>
      <c r="CM36" s="391"/>
      <c r="CN36" s="391"/>
      <c r="CO36" s="391"/>
      <c r="CP36" s="390"/>
      <c r="CQ36" s="390"/>
      <c r="CR36" s="390"/>
      <c r="CS36" s="390"/>
      <c r="CT36" s="390"/>
      <c r="CU36" s="390"/>
      <c r="CV36" s="390"/>
      <c r="CW36" s="390"/>
      <c r="CX36" s="390"/>
      <c r="CY36" s="390"/>
      <c r="CZ36" s="390"/>
      <c r="DA36" s="390"/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390"/>
      <c r="DN36" s="390"/>
      <c r="DO36" s="390"/>
      <c r="DP36" s="390"/>
      <c r="DQ36" s="390"/>
      <c r="DR36" s="390"/>
      <c r="DS36" s="390"/>
      <c r="DT36" s="390"/>
      <c r="DU36" s="390"/>
      <c r="DV36" s="390"/>
      <c r="DW36" s="390"/>
      <c r="DX36" s="390"/>
      <c r="DY36" s="390"/>
      <c r="DZ36" s="390"/>
      <c r="EA36" s="390"/>
      <c r="EB36" s="390"/>
      <c r="EC36" s="390"/>
      <c r="ED36" s="390"/>
      <c r="EE36" s="390"/>
      <c r="EF36" s="390"/>
      <c r="EG36" s="390"/>
      <c r="EH36" s="390"/>
      <c r="EI36" s="390"/>
      <c r="EJ36" s="390"/>
      <c r="EK36" s="534"/>
    </row>
    <row r="37" spans="1:141" s="21" customFormat="1" ht="12.75" x14ac:dyDescent="0.2">
      <c r="A37" s="459" t="s">
        <v>66</v>
      </c>
      <c r="B37" s="459"/>
      <c r="C37" s="459"/>
      <c r="D37" s="459"/>
      <c r="E37" s="459"/>
      <c r="F37" s="459"/>
      <c r="G37" s="459"/>
      <c r="H37" s="459"/>
      <c r="I37" s="459"/>
      <c r="J37" s="459"/>
      <c r="K37" s="459"/>
      <c r="L37" s="459"/>
      <c r="M37" s="459"/>
      <c r="N37" s="459"/>
      <c r="O37" s="459"/>
      <c r="P37" s="459"/>
      <c r="Q37" s="459"/>
      <c r="R37" s="459"/>
      <c r="S37" s="459"/>
      <c r="T37" s="459"/>
      <c r="U37" s="459"/>
      <c r="V37" s="459"/>
      <c r="W37" s="392"/>
      <c r="X37" s="392"/>
      <c r="Y37" s="392"/>
      <c r="Z37" s="392"/>
      <c r="AA37" s="392"/>
      <c r="AB37" s="392"/>
      <c r="AC37" s="392"/>
      <c r="AD37" s="392"/>
      <c r="AE37" s="392"/>
      <c r="AF37" s="392"/>
      <c r="AG37" s="392"/>
      <c r="AH37" s="392"/>
      <c r="AI37" s="392"/>
      <c r="AJ37" s="392"/>
      <c r="AK37" s="392"/>
      <c r="AL37" s="391"/>
      <c r="AM37" s="391"/>
      <c r="AN37" s="391"/>
      <c r="AO37" s="391"/>
      <c r="AP37" s="391"/>
      <c r="AQ37" s="391"/>
      <c r="AR37" s="391"/>
      <c r="AS37" s="391"/>
      <c r="AT37" s="392"/>
      <c r="AU37" s="392"/>
      <c r="AV37" s="392"/>
      <c r="AW37" s="392"/>
      <c r="AX37" s="676"/>
      <c r="AY37" s="263" t="s">
        <v>312</v>
      </c>
      <c r="AZ37" s="264"/>
      <c r="BA37" s="264"/>
      <c r="BB37" s="264"/>
      <c r="BC37" s="264"/>
      <c r="BD37" s="390"/>
      <c r="BE37" s="390"/>
      <c r="BF37" s="390"/>
      <c r="BG37" s="390"/>
      <c r="BH37" s="390"/>
      <c r="BI37" s="390"/>
      <c r="BJ37" s="390"/>
      <c r="BK37" s="391"/>
      <c r="BL37" s="391"/>
      <c r="BM37" s="391"/>
      <c r="BN37" s="391"/>
      <c r="BO37" s="391"/>
      <c r="BP37" s="391"/>
      <c r="BQ37" s="391"/>
      <c r="BR37" s="391"/>
      <c r="BS37" s="392"/>
      <c r="BT37" s="392"/>
      <c r="BU37" s="392"/>
      <c r="BV37" s="392"/>
      <c r="BW37" s="392"/>
      <c r="BX37" s="392"/>
      <c r="BY37" s="392"/>
      <c r="BZ37" s="392"/>
      <c r="CA37" s="392"/>
      <c r="CB37" s="392"/>
      <c r="CC37" s="392"/>
      <c r="CD37" s="391"/>
      <c r="CE37" s="391"/>
      <c r="CF37" s="391"/>
      <c r="CG37" s="391"/>
      <c r="CH37" s="391"/>
      <c r="CI37" s="391"/>
      <c r="CJ37" s="391"/>
      <c r="CK37" s="391"/>
      <c r="CL37" s="391"/>
      <c r="CM37" s="391"/>
      <c r="CN37" s="391"/>
      <c r="CO37" s="391"/>
      <c r="CP37" s="390"/>
      <c r="CQ37" s="390"/>
      <c r="CR37" s="390"/>
      <c r="CS37" s="390"/>
      <c r="CT37" s="390"/>
      <c r="CU37" s="390"/>
      <c r="CV37" s="390"/>
      <c r="CW37" s="390"/>
      <c r="CX37" s="390"/>
      <c r="CY37" s="390"/>
      <c r="CZ37" s="390"/>
      <c r="DA37" s="390"/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390"/>
      <c r="DN37" s="390"/>
      <c r="DO37" s="390"/>
      <c r="DP37" s="390"/>
      <c r="DQ37" s="390"/>
      <c r="DR37" s="390"/>
      <c r="DS37" s="390"/>
      <c r="DT37" s="390"/>
      <c r="DU37" s="390"/>
      <c r="DV37" s="390"/>
      <c r="DW37" s="390"/>
      <c r="DX37" s="390"/>
      <c r="DY37" s="390"/>
      <c r="DZ37" s="390"/>
      <c r="EA37" s="390"/>
      <c r="EB37" s="390"/>
      <c r="EC37" s="390"/>
      <c r="ED37" s="390"/>
      <c r="EE37" s="390"/>
      <c r="EF37" s="390"/>
      <c r="EG37" s="390"/>
      <c r="EH37" s="390"/>
      <c r="EI37" s="390"/>
      <c r="EJ37" s="390"/>
      <c r="EK37" s="534"/>
    </row>
    <row r="38" spans="1:141" s="21" customFormat="1" ht="12.75" x14ac:dyDescent="0.2">
      <c r="A38" s="259"/>
      <c r="B38" s="259"/>
      <c r="C38" s="259"/>
      <c r="D38" s="259"/>
      <c r="E38" s="259"/>
      <c r="F38" s="259"/>
      <c r="G38" s="259"/>
      <c r="H38" s="259"/>
      <c r="I38" s="259"/>
      <c r="J38" s="259"/>
      <c r="K38" s="259"/>
      <c r="L38" s="259"/>
      <c r="M38" s="259"/>
      <c r="N38" s="259"/>
      <c r="O38" s="259"/>
      <c r="P38" s="259"/>
      <c r="Q38" s="259"/>
      <c r="R38" s="259"/>
      <c r="S38" s="259"/>
      <c r="T38" s="259"/>
      <c r="U38" s="259"/>
      <c r="V38" s="259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392"/>
      <c r="AK38" s="392"/>
      <c r="AL38" s="391"/>
      <c r="AM38" s="391"/>
      <c r="AN38" s="391"/>
      <c r="AO38" s="391"/>
      <c r="AP38" s="391"/>
      <c r="AQ38" s="391"/>
      <c r="AR38" s="391"/>
      <c r="AS38" s="391"/>
      <c r="AT38" s="392"/>
      <c r="AU38" s="392"/>
      <c r="AV38" s="392"/>
      <c r="AW38" s="392"/>
      <c r="AX38" s="676"/>
      <c r="AY38" s="263"/>
      <c r="AZ38" s="264"/>
      <c r="BA38" s="264"/>
      <c r="BB38" s="264"/>
      <c r="BC38" s="264"/>
      <c r="BD38" s="390"/>
      <c r="BE38" s="390"/>
      <c r="BF38" s="390"/>
      <c r="BG38" s="390"/>
      <c r="BH38" s="390"/>
      <c r="BI38" s="390"/>
      <c r="BJ38" s="390"/>
      <c r="BK38" s="391"/>
      <c r="BL38" s="391"/>
      <c r="BM38" s="391"/>
      <c r="BN38" s="391"/>
      <c r="BO38" s="391"/>
      <c r="BP38" s="391"/>
      <c r="BQ38" s="391"/>
      <c r="BR38" s="391"/>
      <c r="BS38" s="392"/>
      <c r="BT38" s="392"/>
      <c r="BU38" s="392"/>
      <c r="BV38" s="392"/>
      <c r="BW38" s="392"/>
      <c r="BX38" s="392"/>
      <c r="BY38" s="392"/>
      <c r="BZ38" s="392"/>
      <c r="CA38" s="392"/>
      <c r="CB38" s="392"/>
      <c r="CC38" s="392"/>
      <c r="CD38" s="391"/>
      <c r="CE38" s="391"/>
      <c r="CF38" s="391"/>
      <c r="CG38" s="391"/>
      <c r="CH38" s="391"/>
      <c r="CI38" s="391"/>
      <c r="CJ38" s="391"/>
      <c r="CK38" s="391"/>
      <c r="CL38" s="391"/>
      <c r="CM38" s="391"/>
      <c r="CN38" s="391"/>
      <c r="CO38" s="391"/>
      <c r="CP38" s="390"/>
      <c r="CQ38" s="390"/>
      <c r="CR38" s="390"/>
      <c r="CS38" s="390"/>
      <c r="CT38" s="390"/>
      <c r="CU38" s="390"/>
      <c r="CV38" s="390"/>
      <c r="CW38" s="390"/>
      <c r="CX38" s="390"/>
      <c r="CY38" s="390"/>
      <c r="CZ38" s="390"/>
      <c r="DA38" s="390"/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390"/>
      <c r="DN38" s="390"/>
      <c r="DO38" s="390"/>
      <c r="DP38" s="390"/>
      <c r="DQ38" s="390"/>
      <c r="DR38" s="390"/>
      <c r="DS38" s="390"/>
      <c r="DT38" s="390"/>
      <c r="DU38" s="390"/>
      <c r="DV38" s="390"/>
      <c r="DW38" s="390"/>
      <c r="DX38" s="390"/>
      <c r="DY38" s="390"/>
      <c r="DZ38" s="390"/>
      <c r="EA38" s="390"/>
      <c r="EB38" s="390"/>
      <c r="EC38" s="390"/>
      <c r="ED38" s="390"/>
      <c r="EE38" s="390"/>
      <c r="EF38" s="390"/>
      <c r="EG38" s="390"/>
      <c r="EH38" s="390"/>
      <c r="EI38" s="390"/>
      <c r="EJ38" s="390"/>
      <c r="EK38" s="534"/>
    </row>
    <row r="39" spans="1:141" s="21" customFormat="1" ht="15" customHeight="1" x14ac:dyDescent="0.2">
      <c r="A39" s="260"/>
      <c r="B39" s="260"/>
      <c r="C39" s="260"/>
      <c r="D39" s="260"/>
      <c r="E39" s="260"/>
      <c r="F39" s="260"/>
      <c r="G39" s="260"/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0"/>
      <c r="S39" s="260"/>
      <c r="T39" s="260"/>
      <c r="U39" s="260"/>
      <c r="V39" s="260"/>
      <c r="W39" s="392"/>
      <c r="X39" s="392"/>
      <c r="Y39" s="392"/>
      <c r="Z39" s="392"/>
      <c r="AA39" s="392"/>
      <c r="AB39" s="392"/>
      <c r="AC39" s="392"/>
      <c r="AD39" s="392"/>
      <c r="AE39" s="392"/>
      <c r="AF39" s="392"/>
      <c r="AG39" s="392"/>
      <c r="AH39" s="392"/>
      <c r="AI39" s="392"/>
      <c r="AJ39" s="392"/>
      <c r="AK39" s="392"/>
      <c r="AL39" s="391"/>
      <c r="AM39" s="391"/>
      <c r="AN39" s="391"/>
      <c r="AO39" s="391"/>
      <c r="AP39" s="391"/>
      <c r="AQ39" s="391"/>
      <c r="AR39" s="391"/>
      <c r="AS39" s="391"/>
      <c r="AT39" s="392"/>
      <c r="AU39" s="392"/>
      <c r="AV39" s="392"/>
      <c r="AW39" s="392"/>
      <c r="AX39" s="676"/>
      <c r="AY39" s="263"/>
      <c r="AZ39" s="264"/>
      <c r="BA39" s="264"/>
      <c r="BB39" s="264"/>
      <c r="BC39" s="264"/>
      <c r="BD39" s="390"/>
      <c r="BE39" s="390"/>
      <c r="BF39" s="390"/>
      <c r="BG39" s="390"/>
      <c r="BH39" s="390"/>
      <c r="BI39" s="390"/>
      <c r="BJ39" s="390"/>
      <c r="BK39" s="391"/>
      <c r="BL39" s="391"/>
      <c r="BM39" s="391"/>
      <c r="BN39" s="391"/>
      <c r="BO39" s="391"/>
      <c r="BP39" s="391"/>
      <c r="BQ39" s="391"/>
      <c r="BR39" s="391"/>
      <c r="BS39" s="392"/>
      <c r="BT39" s="392"/>
      <c r="BU39" s="392"/>
      <c r="BV39" s="392"/>
      <c r="BW39" s="392"/>
      <c r="BX39" s="392"/>
      <c r="BY39" s="392"/>
      <c r="BZ39" s="392"/>
      <c r="CA39" s="392"/>
      <c r="CB39" s="392"/>
      <c r="CC39" s="392"/>
      <c r="CD39" s="391"/>
      <c r="CE39" s="391"/>
      <c r="CF39" s="391"/>
      <c r="CG39" s="391"/>
      <c r="CH39" s="391"/>
      <c r="CI39" s="391"/>
      <c r="CJ39" s="391"/>
      <c r="CK39" s="391"/>
      <c r="CL39" s="391"/>
      <c r="CM39" s="391"/>
      <c r="CN39" s="391"/>
      <c r="CO39" s="391"/>
      <c r="CP39" s="390"/>
      <c r="CQ39" s="390"/>
      <c r="CR39" s="390"/>
      <c r="CS39" s="390"/>
      <c r="CT39" s="390"/>
      <c r="CU39" s="390"/>
      <c r="CV39" s="390"/>
      <c r="CW39" s="390"/>
      <c r="CX39" s="390"/>
      <c r="CY39" s="390"/>
      <c r="CZ39" s="390"/>
      <c r="DA39" s="390"/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390"/>
      <c r="DN39" s="390"/>
      <c r="DO39" s="390"/>
      <c r="DP39" s="390"/>
      <c r="DQ39" s="390"/>
      <c r="DR39" s="390"/>
      <c r="DS39" s="390"/>
      <c r="DT39" s="390"/>
      <c r="DU39" s="390"/>
      <c r="DV39" s="390"/>
      <c r="DW39" s="390"/>
      <c r="DX39" s="390"/>
      <c r="DY39" s="390"/>
      <c r="DZ39" s="390"/>
      <c r="EA39" s="390"/>
      <c r="EB39" s="390"/>
      <c r="EC39" s="390"/>
      <c r="ED39" s="390"/>
      <c r="EE39" s="390"/>
      <c r="EF39" s="390"/>
      <c r="EG39" s="390"/>
      <c r="EH39" s="390"/>
      <c r="EI39" s="390"/>
      <c r="EJ39" s="390"/>
      <c r="EK39" s="534"/>
    </row>
    <row r="40" spans="1:141" s="21" customFormat="1" ht="12.75" x14ac:dyDescent="0.2">
      <c r="A40" s="464" t="s">
        <v>425</v>
      </c>
      <c r="B40" s="464"/>
      <c r="C40" s="464"/>
      <c r="D40" s="464"/>
      <c r="E40" s="464"/>
      <c r="F40" s="464"/>
      <c r="G40" s="464"/>
      <c r="H40" s="464"/>
      <c r="I40" s="464"/>
      <c r="J40" s="464"/>
      <c r="K40" s="464"/>
      <c r="L40" s="464"/>
      <c r="M40" s="464"/>
      <c r="N40" s="464"/>
      <c r="O40" s="464"/>
      <c r="P40" s="464"/>
      <c r="Q40" s="464"/>
      <c r="R40" s="464"/>
      <c r="S40" s="464"/>
      <c r="T40" s="464"/>
      <c r="U40" s="464"/>
      <c r="V40" s="464"/>
      <c r="W40" s="264" t="s">
        <v>39</v>
      </c>
      <c r="X40" s="264"/>
      <c r="Y40" s="264"/>
      <c r="Z40" s="264"/>
      <c r="AA40" s="264"/>
      <c r="AB40" s="264"/>
      <c r="AC40" s="264"/>
      <c r="AD40" s="264"/>
      <c r="AE40" s="264"/>
      <c r="AF40" s="264"/>
      <c r="AG40" s="264"/>
      <c r="AH40" s="264"/>
      <c r="AI40" s="264"/>
      <c r="AJ40" s="264"/>
      <c r="AK40" s="264"/>
      <c r="AL40" s="394" t="s">
        <v>39</v>
      </c>
      <c r="AM40" s="394"/>
      <c r="AN40" s="394"/>
      <c r="AO40" s="394"/>
      <c r="AP40" s="394"/>
      <c r="AQ40" s="394"/>
      <c r="AR40" s="394"/>
      <c r="AS40" s="394"/>
      <c r="AT40" s="264" t="s">
        <v>39</v>
      </c>
      <c r="AU40" s="264"/>
      <c r="AV40" s="264"/>
      <c r="AW40" s="264"/>
      <c r="AX40" s="677"/>
      <c r="AY40" s="263" t="s">
        <v>70</v>
      </c>
      <c r="AZ40" s="264"/>
      <c r="BA40" s="264"/>
      <c r="BB40" s="264"/>
      <c r="BC40" s="264"/>
      <c r="BD40" s="390"/>
      <c r="BE40" s="390"/>
      <c r="BF40" s="390"/>
      <c r="BG40" s="390"/>
      <c r="BH40" s="390"/>
      <c r="BI40" s="390"/>
      <c r="BJ40" s="390"/>
      <c r="BK40" s="391"/>
      <c r="BL40" s="391"/>
      <c r="BM40" s="391"/>
      <c r="BN40" s="391"/>
      <c r="BO40" s="391"/>
      <c r="BP40" s="391"/>
      <c r="BQ40" s="391"/>
      <c r="BR40" s="391"/>
      <c r="BS40" s="392"/>
      <c r="BT40" s="392"/>
      <c r="BU40" s="392"/>
      <c r="BV40" s="392"/>
      <c r="BW40" s="392"/>
      <c r="BX40" s="392"/>
      <c r="BY40" s="392"/>
      <c r="BZ40" s="392"/>
      <c r="CA40" s="392"/>
      <c r="CB40" s="392"/>
      <c r="CC40" s="392"/>
      <c r="CD40" s="391"/>
      <c r="CE40" s="391"/>
      <c r="CF40" s="391"/>
      <c r="CG40" s="391"/>
      <c r="CH40" s="391"/>
      <c r="CI40" s="391"/>
      <c r="CJ40" s="391"/>
      <c r="CK40" s="391"/>
      <c r="CL40" s="391"/>
      <c r="CM40" s="391"/>
      <c r="CN40" s="391"/>
      <c r="CO40" s="391"/>
      <c r="CP40" s="390"/>
      <c r="CQ40" s="390"/>
      <c r="CR40" s="390"/>
      <c r="CS40" s="390"/>
      <c r="CT40" s="390"/>
      <c r="CU40" s="390"/>
      <c r="CV40" s="390"/>
      <c r="CW40" s="390"/>
      <c r="CX40" s="390"/>
      <c r="CY40" s="390"/>
      <c r="CZ40" s="390"/>
      <c r="DA40" s="390"/>
      <c r="DB40" s="390"/>
      <c r="DC40" s="390"/>
      <c r="DD40" s="390"/>
      <c r="DE40" s="390"/>
      <c r="DF40" s="390"/>
      <c r="DG40" s="390"/>
      <c r="DH40" s="390"/>
      <c r="DI40" s="390"/>
      <c r="DJ40" s="390"/>
      <c r="DK40" s="390"/>
      <c r="DL40" s="390"/>
      <c r="DM40" s="390"/>
      <c r="DN40" s="390"/>
      <c r="DO40" s="390"/>
      <c r="DP40" s="390"/>
      <c r="DQ40" s="390"/>
      <c r="DR40" s="390"/>
      <c r="DS40" s="390"/>
      <c r="DT40" s="390"/>
      <c r="DU40" s="390"/>
      <c r="DV40" s="390"/>
      <c r="DW40" s="390"/>
      <c r="DX40" s="390"/>
      <c r="DY40" s="390"/>
      <c r="DZ40" s="390"/>
      <c r="EA40" s="390"/>
      <c r="EB40" s="390"/>
      <c r="EC40" s="390"/>
      <c r="ED40" s="390"/>
      <c r="EE40" s="390"/>
      <c r="EF40" s="390"/>
      <c r="EG40" s="390"/>
      <c r="EH40" s="390"/>
      <c r="EI40" s="390"/>
      <c r="EJ40" s="390"/>
      <c r="EK40" s="534"/>
    </row>
    <row r="41" spans="1:141" s="21" customFormat="1" ht="12.75" x14ac:dyDescent="0.2">
      <c r="A41" s="259" t="s">
        <v>28</v>
      </c>
      <c r="B41" s="259"/>
      <c r="C41" s="259"/>
      <c r="D41" s="259"/>
      <c r="E41" s="259"/>
      <c r="F41" s="259"/>
      <c r="G41" s="259"/>
      <c r="H41" s="259"/>
      <c r="I41" s="259"/>
      <c r="J41" s="259"/>
      <c r="K41" s="259"/>
      <c r="L41" s="259"/>
      <c r="M41" s="259"/>
      <c r="N41" s="259"/>
      <c r="O41" s="259"/>
      <c r="P41" s="259"/>
      <c r="Q41" s="259"/>
      <c r="R41" s="259"/>
      <c r="S41" s="259"/>
      <c r="T41" s="259"/>
      <c r="U41" s="259"/>
      <c r="V41" s="259"/>
      <c r="W41" s="264"/>
      <c r="X41" s="264"/>
      <c r="Y41" s="264"/>
      <c r="Z41" s="264"/>
      <c r="AA41" s="264"/>
      <c r="AB41" s="264"/>
      <c r="AC41" s="264"/>
      <c r="AD41" s="264"/>
      <c r="AE41" s="264"/>
      <c r="AF41" s="264"/>
      <c r="AG41" s="264"/>
      <c r="AH41" s="264"/>
      <c r="AI41" s="264"/>
      <c r="AJ41" s="264"/>
      <c r="AK41" s="264"/>
      <c r="AL41" s="394"/>
      <c r="AM41" s="394"/>
      <c r="AN41" s="394"/>
      <c r="AO41" s="394"/>
      <c r="AP41" s="394"/>
      <c r="AQ41" s="394"/>
      <c r="AR41" s="394"/>
      <c r="AS41" s="394"/>
      <c r="AT41" s="264"/>
      <c r="AU41" s="264"/>
      <c r="AV41" s="264"/>
      <c r="AW41" s="264"/>
      <c r="AX41" s="677"/>
      <c r="AY41" s="263"/>
      <c r="AZ41" s="264"/>
      <c r="BA41" s="264"/>
      <c r="BB41" s="264"/>
      <c r="BC41" s="264"/>
      <c r="BD41" s="390"/>
      <c r="BE41" s="390"/>
      <c r="BF41" s="390"/>
      <c r="BG41" s="390"/>
      <c r="BH41" s="390"/>
      <c r="BI41" s="390"/>
      <c r="BJ41" s="390"/>
      <c r="BK41" s="391"/>
      <c r="BL41" s="391"/>
      <c r="BM41" s="391"/>
      <c r="BN41" s="391"/>
      <c r="BO41" s="391"/>
      <c r="BP41" s="391"/>
      <c r="BQ41" s="391"/>
      <c r="BR41" s="391"/>
      <c r="BS41" s="392"/>
      <c r="BT41" s="392"/>
      <c r="BU41" s="392"/>
      <c r="BV41" s="392"/>
      <c r="BW41" s="392"/>
      <c r="BX41" s="392"/>
      <c r="BY41" s="392"/>
      <c r="BZ41" s="392"/>
      <c r="CA41" s="392"/>
      <c r="CB41" s="392"/>
      <c r="CC41" s="392"/>
      <c r="CD41" s="391"/>
      <c r="CE41" s="391"/>
      <c r="CF41" s="391"/>
      <c r="CG41" s="391"/>
      <c r="CH41" s="391"/>
      <c r="CI41" s="391"/>
      <c r="CJ41" s="391"/>
      <c r="CK41" s="391"/>
      <c r="CL41" s="391"/>
      <c r="CM41" s="391"/>
      <c r="CN41" s="391"/>
      <c r="CO41" s="391"/>
      <c r="CP41" s="390"/>
      <c r="CQ41" s="390"/>
      <c r="CR41" s="390"/>
      <c r="CS41" s="390"/>
      <c r="CT41" s="390"/>
      <c r="CU41" s="390"/>
      <c r="CV41" s="390"/>
      <c r="CW41" s="390"/>
      <c r="CX41" s="390"/>
      <c r="CY41" s="390"/>
      <c r="CZ41" s="390"/>
      <c r="DA41" s="390"/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390"/>
      <c r="DN41" s="390"/>
      <c r="DO41" s="390"/>
      <c r="DP41" s="390"/>
      <c r="DQ41" s="390"/>
      <c r="DR41" s="390"/>
      <c r="DS41" s="390"/>
      <c r="DT41" s="390"/>
      <c r="DU41" s="390"/>
      <c r="DV41" s="390"/>
      <c r="DW41" s="390"/>
      <c r="DX41" s="390"/>
      <c r="DY41" s="390"/>
      <c r="DZ41" s="390"/>
      <c r="EA41" s="390"/>
      <c r="EB41" s="390"/>
      <c r="EC41" s="390"/>
      <c r="ED41" s="390"/>
      <c r="EE41" s="390"/>
      <c r="EF41" s="390"/>
      <c r="EG41" s="390"/>
      <c r="EH41" s="390"/>
      <c r="EI41" s="390"/>
      <c r="EJ41" s="390"/>
      <c r="EK41" s="534"/>
    </row>
    <row r="42" spans="1:141" s="21" customFormat="1" ht="12.75" x14ac:dyDescent="0.2">
      <c r="A42" s="459" t="s">
        <v>66</v>
      </c>
      <c r="B42" s="459"/>
      <c r="C42" s="459"/>
      <c r="D42" s="459"/>
      <c r="E42" s="459"/>
      <c r="F42" s="459"/>
      <c r="G42" s="459"/>
      <c r="H42" s="459"/>
      <c r="I42" s="459"/>
      <c r="J42" s="459"/>
      <c r="K42" s="459"/>
      <c r="L42" s="459"/>
      <c r="M42" s="459"/>
      <c r="N42" s="459"/>
      <c r="O42" s="459"/>
      <c r="P42" s="459"/>
      <c r="Q42" s="459"/>
      <c r="R42" s="459"/>
      <c r="S42" s="459"/>
      <c r="T42" s="459"/>
      <c r="U42" s="459"/>
      <c r="V42" s="459"/>
      <c r="W42" s="392"/>
      <c r="X42" s="392"/>
      <c r="Y42" s="392"/>
      <c r="Z42" s="392"/>
      <c r="AA42" s="392"/>
      <c r="AB42" s="392"/>
      <c r="AC42" s="392"/>
      <c r="AD42" s="392"/>
      <c r="AE42" s="392"/>
      <c r="AF42" s="392"/>
      <c r="AG42" s="392"/>
      <c r="AH42" s="392"/>
      <c r="AI42" s="392"/>
      <c r="AJ42" s="392"/>
      <c r="AK42" s="392"/>
      <c r="AL42" s="391"/>
      <c r="AM42" s="391"/>
      <c r="AN42" s="391"/>
      <c r="AO42" s="391"/>
      <c r="AP42" s="391"/>
      <c r="AQ42" s="391"/>
      <c r="AR42" s="391"/>
      <c r="AS42" s="391"/>
      <c r="AT42" s="392"/>
      <c r="AU42" s="392"/>
      <c r="AV42" s="392"/>
      <c r="AW42" s="392"/>
      <c r="AX42" s="676"/>
      <c r="AY42" s="263" t="s">
        <v>313</v>
      </c>
      <c r="AZ42" s="264"/>
      <c r="BA42" s="264"/>
      <c r="BB42" s="264"/>
      <c r="BC42" s="264"/>
      <c r="BD42" s="390"/>
      <c r="BE42" s="390"/>
      <c r="BF42" s="390"/>
      <c r="BG42" s="390"/>
      <c r="BH42" s="390"/>
      <c r="BI42" s="390"/>
      <c r="BJ42" s="390"/>
      <c r="BK42" s="391"/>
      <c r="BL42" s="391"/>
      <c r="BM42" s="391"/>
      <c r="BN42" s="391"/>
      <c r="BO42" s="391"/>
      <c r="BP42" s="391"/>
      <c r="BQ42" s="391"/>
      <c r="BR42" s="391"/>
      <c r="BS42" s="392"/>
      <c r="BT42" s="392"/>
      <c r="BU42" s="392"/>
      <c r="BV42" s="392"/>
      <c r="BW42" s="392"/>
      <c r="BX42" s="392"/>
      <c r="BY42" s="392"/>
      <c r="BZ42" s="392"/>
      <c r="CA42" s="392"/>
      <c r="CB42" s="392"/>
      <c r="CC42" s="392"/>
      <c r="CD42" s="391"/>
      <c r="CE42" s="391"/>
      <c r="CF42" s="391"/>
      <c r="CG42" s="391"/>
      <c r="CH42" s="391"/>
      <c r="CI42" s="391"/>
      <c r="CJ42" s="391"/>
      <c r="CK42" s="391"/>
      <c r="CL42" s="391"/>
      <c r="CM42" s="391"/>
      <c r="CN42" s="391"/>
      <c r="CO42" s="391"/>
      <c r="CP42" s="390"/>
      <c r="CQ42" s="390"/>
      <c r="CR42" s="390"/>
      <c r="CS42" s="390"/>
      <c r="CT42" s="390"/>
      <c r="CU42" s="390"/>
      <c r="CV42" s="390"/>
      <c r="CW42" s="390"/>
      <c r="CX42" s="390"/>
      <c r="CY42" s="390"/>
      <c r="CZ42" s="390"/>
      <c r="DA42" s="390"/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390"/>
      <c r="DN42" s="390"/>
      <c r="DO42" s="390"/>
      <c r="DP42" s="390"/>
      <c r="DQ42" s="390"/>
      <c r="DR42" s="390"/>
      <c r="DS42" s="390"/>
      <c r="DT42" s="390"/>
      <c r="DU42" s="390"/>
      <c r="DV42" s="390"/>
      <c r="DW42" s="390"/>
      <c r="DX42" s="390"/>
      <c r="DY42" s="390"/>
      <c r="DZ42" s="390"/>
      <c r="EA42" s="390"/>
      <c r="EB42" s="390"/>
      <c r="EC42" s="390"/>
      <c r="ED42" s="390"/>
      <c r="EE42" s="390"/>
      <c r="EF42" s="390"/>
      <c r="EG42" s="390"/>
      <c r="EH42" s="390"/>
      <c r="EI42" s="390"/>
      <c r="EJ42" s="390"/>
      <c r="EK42" s="534"/>
    </row>
    <row r="43" spans="1:141" s="21" customFormat="1" ht="12.75" x14ac:dyDescent="0.2">
      <c r="A43" s="259"/>
      <c r="B43" s="259"/>
      <c r="C43" s="259"/>
      <c r="D43" s="259"/>
      <c r="E43" s="259"/>
      <c r="F43" s="259"/>
      <c r="G43" s="259"/>
      <c r="H43" s="259"/>
      <c r="I43" s="259"/>
      <c r="J43" s="259"/>
      <c r="K43" s="259"/>
      <c r="L43" s="259"/>
      <c r="M43" s="259"/>
      <c r="N43" s="259"/>
      <c r="O43" s="259"/>
      <c r="P43" s="259"/>
      <c r="Q43" s="259"/>
      <c r="R43" s="259"/>
      <c r="S43" s="259"/>
      <c r="T43" s="259"/>
      <c r="U43" s="259"/>
      <c r="V43" s="259"/>
      <c r="W43" s="392"/>
      <c r="X43" s="392"/>
      <c r="Y43" s="392"/>
      <c r="Z43" s="392"/>
      <c r="AA43" s="392"/>
      <c r="AB43" s="392"/>
      <c r="AC43" s="392"/>
      <c r="AD43" s="392"/>
      <c r="AE43" s="392"/>
      <c r="AF43" s="392"/>
      <c r="AG43" s="392"/>
      <c r="AH43" s="392"/>
      <c r="AI43" s="392"/>
      <c r="AJ43" s="392"/>
      <c r="AK43" s="392"/>
      <c r="AL43" s="391"/>
      <c r="AM43" s="391"/>
      <c r="AN43" s="391"/>
      <c r="AO43" s="391"/>
      <c r="AP43" s="391"/>
      <c r="AQ43" s="391"/>
      <c r="AR43" s="391"/>
      <c r="AS43" s="391"/>
      <c r="AT43" s="392"/>
      <c r="AU43" s="392"/>
      <c r="AV43" s="392"/>
      <c r="AW43" s="392"/>
      <c r="AX43" s="676"/>
      <c r="AY43" s="263"/>
      <c r="AZ43" s="264"/>
      <c r="BA43" s="264"/>
      <c r="BB43" s="264"/>
      <c r="BC43" s="264"/>
      <c r="BD43" s="390"/>
      <c r="BE43" s="390"/>
      <c r="BF43" s="390"/>
      <c r="BG43" s="390"/>
      <c r="BH43" s="390"/>
      <c r="BI43" s="390"/>
      <c r="BJ43" s="390"/>
      <c r="BK43" s="391"/>
      <c r="BL43" s="391"/>
      <c r="BM43" s="391"/>
      <c r="BN43" s="391"/>
      <c r="BO43" s="391"/>
      <c r="BP43" s="391"/>
      <c r="BQ43" s="391"/>
      <c r="BR43" s="391"/>
      <c r="BS43" s="392"/>
      <c r="BT43" s="392"/>
      <c r="BU43" s="392"/>
      <c r="BV43" s="392"/>
      <c r="BW43" s="392"/>
      <c r="BX43" s="392"/>
      <c r="BY43" s="392"/>
      <c r="BZ43" s="392"/>
      <c r="CA43" s="392"/>
      <c r="CB43" s="392"/>
      <c r="CC43" s="392"/>
      <c r="CD43" s="391"/>
      <c r="CE43" s="391"/>
      <c r="CF43" s="391"/>
      <c r="CG43" s="391"/>
      <c r="CH43" s="391"/>
      <c r="CI43" s="391"/>
      <c r="CJ43" s="391"/>
      <c r="CK43" s="391"/>
      <c r="CL43" s="391"/>
      <c r="CM43" s="391"/>
      <c r="CN43" s="391"/>
      <c r="CO43" s="391"/>
      <c r="CP43" s="390"/>
      <c r="CQ43" s="390"/>
      <c r="CR43" s="390"/>
      <c r="CS43" s="390"/>
      <c r="CT43" s="390"/>
      <c r="CU43" s="390"/>
      <c r="CV43" s="390"/>
      <c r="CW43" s="390"/>
      <c r="CX43" s="390"/>
      <c r="CY43" s="390"/>
      <c r="CZ43" s="390"/>
      <c r="DA43" s="390"/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390"/>
      <c r="DN43" s="390"/>
      <c r="DO43" s="390"/>
      <c r="DP43" s="390"/>
      <c r="DQ43" s="390"/>
      <c r="DR43" s="390"/>
      <c r="DS43" s="390"/>
      <c r="DT43" s="390"/>
      <c r="DU43" s="390"/>
      <c r="DV43" s="390"/>
      <c r="DW43" s="390"/>
      <c r="DX43" s="390"/>
      <c r="DY43" s="390"/>
      <c r="DZ43" s="390"/>
      <c r="EA43" s="390"/>
      <c r="EB43" s="390"/>
      <c r="EC43" s="390"/>
      <c r="ED43" s="390"/>
      <c r="EE43" s="390"/>
      <c r="EF43" s="390"/>
      <c r="EG43" s="390"/>
      <c r="EH43" s="390"/>
      <c r="EI43" s="390"/>
      <c r="EJ43" s="390"/>
      <c r="EK43" s="534"/>
    </row>
    <row r="44" spans="1:141" s="21" customFormat="1" ht="15" customHeight="1" x14ac:dyDescent="0.2">
      <c r="A44" s="260"/>
      <c r="B44" s="260"/>
      <c r="C44" s="260"/>
      <c r="D44" s="260"/>
      <c r="E44" s="260"/>
      <c r="F44" s="260"/>
      <c r="G44" s="260"/>
      <c r="H44" s="260"/>
      <c r="I44" s="260"/>
      <c r="J44" s="260"/>
      <c r="K44" s="260"/>
      <c r="L44" s="260"/>
      <c r="M44" s="260"/>
      <c r="N44" s="260"/>
      <c r="O44" s="260"/>
      <c r="P44" s="260"/>
      <c r="Q44" s="260"/>
      <c r="R44" s="260"/>
      <c r="S44" s="260"/>
      <c r="T44" s="260"/>
      <c r="U44" s="260"/>
      <c r="V44" s="260"/>
      <c r="W44" s="392"/>
      <c r="X44" s="392"/>
      <c r="Y44" s="392"/>
      <c r="Z44" s="392"/>
      <c r="AA44" s="392"/>
      <c r="AB44" s="392"/>
      <c r="AC44" s="392"/>
      <c r="AD44" s="392"/>
      <c r="AE44" s="392"/>
      <c r="AF44" s="392"/>
      <c r="AG44" s="392"/>
      <c r="AH44" s="392"/>
      <c r="AI44" s="392"/>
      <c r="AJ44" s="392"/>
      <c r="AK44" s="392"/>
      <c r="AL44" s="391"/>
      <c r="AM44" s="391"/>
      <c r="AN44" s="391"/>
      <c r="AO44" s="391"/>
      <c r="AP44" s="391"/>
      <c r="AQ44" s="391"/>
      <c r="AR44" s="391"/>
      <c r="AS44" s="391"/>
      <c r="AT44" s="392"/>
      <c r="AU44" s="392"/>
      <c r="AV44" s="392"/>
      <c r="AW44" s="392"/>
      <c r="AX44" s="676"/>
      <c r="AY44" s="263"/>
      <c r="AZ44" s="264"/>
      <c r="BA44" s="264"/>
      <c r="BB44" s="264"/>
      <c r="BC44" s="264"/>
      <c r="BD44" s="390"/>
      <c r="BE44" s="390"/>
      <c r="BF44" s="390"/>
      <c r="BG44" s="390"/>
      <c r="BH44" s="390"/>
      <c r="BI44" s="390"/>
      <c r="BJ44" s="390"/>
      <c r="BK44" s="391"/>
      <c r="BL44" s="391"/>
      <c r="BM44" s="391"/>
      <c r="BN44" s="391"/>
      <c r="BO44" s="391"/>
      <c r="BP44" s="391"/>
      <c r="BQ44" s="391"/>
      <c r="BR44" s="391"/>
      <c r="BS44" s="392"/>
      <c r="BT44" s="392"/>
      <c r="BU44" s="392"/>
      <c r="BV44" s="392"/>
      <c r="BW44" s="392"/>
      <c r="BX44" s="392"/>
      <c r="BY44" s="392"/>
      <c r="BZ44" s="392"/>
      <c r="CA44" s="392"/>
      <c r="CB44" s="392"/>
      <c r="CC44" s="392"/>
      <c r="CD44" s="391"/>
      <c r="CE44" s="391"/>
      <c r="CF44" s="391"/>
      <c r="CG44" s="391"/>
      <c r="CH44" s="391"/>
      <c r="CI44" s="391"/>
      <c r="CJ44" s="391"/>
      <c r="CK44" s="391"/>
      <c r="CL44" s="391"/>
      <c r="CM44" s="391"/>
      <c r="CN44" s="391"/>
      <c r="CO44" s="391"/>
      <c r="CP44" s="390"/>
      <c r="CQ44" s="390"/>
      <c r="CR44" s="390"/>
      <c r="CS44" s="390"/>
      <c r="CT44" s="390"/>
      <c r="CU44" s="390"/>
      <c r="CV44" s="390"/>
      <c r="CW44" s="390"/>
      <c r="CX44" s="390"/>
      <c r="CY44" s="390"/>
      <c r="CZ44" s="390"/>
      <c r="DA44" s="390"/>
      <c r="DB44" s="390"/>
      <c r="DC44" s="390"/>
      <c r="DD44" s="390"/>
      <c r="DE44" s="390"/>
      <c r="DF44" s="390"/>
      <c r="DG44" s="390"/>
      <c r="DH44" s="390"/>
      <c r="DI44" s="390"/>
      <c r="DJ44" s="390"/>
      <c r="DK44" s="390"/>
      <c r="DL44" s="390"/>
      <c r="DM44" s="390"/>
      <c r="DN44" s="390"/>
      <c r="DO44" s="390"/>
      <c r="DP44" s="390"/>
      <c r="DQ44" s="390"/>
      <c r="DR44" s="390"/>
      <c r="DS44" s="390"/>
      <c r="DT44" s="390"/>
      <c r="DU44" s="390"/>
      <c r="DV44" s="390"/>
      <c r="DW44" s="390"/>
      <c r="DX44" s="390"/>
      <c r="DY44" s="390"/>
      <c r="DZ44" s="390"/>
      <c r="EA44" s="390"/>
      <c r="EB44" s="390"/>
      <c r="EC44" s="390"/>
      <c r="ED44" s="390"/>
      <c r="EE44" s="390"/>
      <c r="EF44" s="390"/>
      <c r="EG44" s="390"/>
      <c r="EH44" s="390"/>
      <c r="EI44" s="390"/>
      <c r="EJ44" s="390"/>
      <c r="EK44" s="534"/>
    </row>
    <row r="45" spans="1:141" s="21" customFormat="1" ht="15" customHeight="1" thickBot="1" x14ac:dyDescent="0.25">
      <c r="A45" s="680"/>
      <c r="B45" s="680"/>
      <c r="C45" s="680"/>
      <c r="D45" s="680"/>
      <c r="E45" s="680"/>
      <c r="F45" s="680"/>
      <c r="G45" s="680"/>
      <c r="H45" s="680"/>
      <c r="I45" s="680"/>
      <c r="J45" s="680"/>
      <c r="K45" s="680"/>
      <c r="L45" s="680"/>
      <c r="M45" s="680"/>
      <c r="N45" s="680"/>
      <c r="O45" s="680"/>
      <c r="P45" s="680"/>
      <c r="Q45" s="680"/>
      <c r="R45" s="680"/>
      <c r="S45" s="680"/>
      <c r="T45" s="680"/>
      <c r="U45" s="680"/>
      <c r="V45" s="680"/>
      <c r="W45" s="681"/>
      <c r="X45" s="681"/>
      <c r="Y45" s="681"/>
      <c r="Z45" s="681"/>
      <c r="AA45" s="681"/>
      <c r="AB45" s="681"/>
      <c r="AC45" s="681"/>
      <c r="AD45" s="681"/>
      <c r="AE45" s="681"/>
      <c r="AF45" s="681"/>
      <c r="AG45" s="681"/>
      <c r="AH45" s="681"/>
      <c r="AI45" s="681"/>
      <c r="AJ45" s="681"/>
      <c r="AK45" s="681"/>
      <c r="AL45" s="680"/>
      <c r="AM45" s="680"/>
      <c r="AN45" s="680"/>
      <c r="AO45" s="680"/>
      <c r="AP45" s="680"/>
      <c r="AQ45" s="680"/>
      <c r="AR45" s="680"/>
      <c r="AS45" s="680"/>
      <c r="AT45" s="682" t="s">
        <v>38</v>
      </c>
      <c r="AU45" s="682"/>
      <c r="AV45" s="682"/>
      <c r="AW45" s="682"/>
      <c r="AX45" s="682"/>
      <c r="AY45" s="452" t="s">
        <v>42</v>
      </c>
      <c r="AZ45" s="453"/>
      <c r="BA45" s="453"/>
      <c r="BB45" s="453"/>
      <c r="BC45" s="453"/>
      <c r="BD45" s="454">
        <f>BD25</f>
        <v>69.8</v>
      </c>
      <c r="BE45" s="454"/>
      <c r="BF45" s="454"/>
      <c r="BG45" s="454"/>
      <c r="BH45" s="454"/>
      <c r="BI45" s="454"/>
      <c r="BJ45" s="454"/>
      <c r="BK45" s="679"/>
      <c r="BL45" s="679"/>
      <c r="BM45" s="679"/>
      <c r="BN45" s="679"/>
      <c r="BO45" s="679"/>
      <c r="BP45" s="679"/>
      <c r="BQ45" s="679"/>
      <c r="BR45" s="679"/>
      <c r="BS45" s="575"/>
      <c r="BT45" s="575"/>
      <c r="BU45" s="575"/>
      <c r="BV45" s="575"/>
      <c r="BW45" s="575"/>
      <c r="BX45" s="575"/>
      <c r="BY45" s="575"/>
      <c r="BZ45" s="575"/>
      <c r="CA45" s="575"/>
      <c r="CB45" s="575"/>
      <c r="CC45" s="575"/>
      <c r="CD45" s="679"/>
      <c r="CE45" s="679"/>
      <c r="CF45" s="679"/>
      <c r="CG45" s="679"/>
      <c r="CH45" s="679"/>
      <c r="CI45" s="679"/>
      <c r="CJ45" s="679"/>
      <c r="CK45" s="679"/>
      <c r="CL45" s="679"/>
      <c r="CM45" s="679"/>
      <c r="CN45" s="679"/>
      <c r="CO45" s="679"/>
      <c r="CP45" s="572">
        <f>CP25</f>
        <v>19404.400000000001</v>
      </c>
      <c r="CQ45" s="454"/>
      <c r="CR45" s="454"/>
      <c r="CS45" s="454"/>
      <c r="CT45" s="454"/>
      <c r="CU45" s="454"/>
      <c r="CV45" s="454"/>
      <c r="CW45" s="454"/>
      <c r="CX45" s="454">
        <f>CX25</f>
        <v>232852.8</v>
      </c>
      <c r="CY45" s="454"/>
      <c r="CZ45" s="454"/>
      <c r="DA45" s="454"/>
      <c r="DB45" s="454"/>
      <c r="DC45" s="454"/>
      <c r="DD45" s="454"/>
      <c r="DE45" s="454"/>
      <c r="DF45" s="454"/>
      <c r="DG45" s="454"/>
      <c r="DH45" s="454"/>
      <c r="DI45" s="454"/>
      <c r="DJ45" s="454"/>
      <c r="DK45" s="454"/>
      <c r="DL45" s="454"/>
      <c r="DM45" s="454"/>
      <c r="DN45" s="454"/>
      <c r="DO45" s="454"/>
      <c r="DP45" s="454"/>
      <c r="DQ45" s="454"/>
      <c r="DR45" s="454"/>
      <c r="DS45" s="454"/>
      <c r="DT45" s="454"/>
      <c r="DU45" s="454"/>
      <c r="DV45" s="454"/>
      <c r="DW45" s="454"/>
      <c r="DX45" s="454"/>
      <c r="DY45" s="454"/>
      <c r="DZ45" s="454"/>
      <c r="EA45" s="454"/>
      <c r="EB45" s="454"/>
      <c r="EC45" s="454"/>
      <c r="ED45" s="454"/>
      <c r="EE45" s="454"/>
      <c r="EF45" s="454"/>
      <c r="EG45" s="454"/>
      <c r="EH45" s="454"/>
      <c r="EI45" s="454"/>
      <c r="EJ45" s="454"/>
      <c r="EK45" s="533"/>
    </row>
  </sheetData>
  <mergeCells count="403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</mergeCells>
  <pageMargins left="0.59055118110236227" right="0.39370078740157483" top="0.78740157480314965" bottom="0.39370078740157483" header="0.27559055118110237" footer="0.27559055118110237"/>
  <pageSetup paperSize="8" fitToHeight="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EK49"/>
  <sheetViews>
    <sheetView workbookViewId="0">
      <selection activeCell="CQ38" sqref="CQ38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5" x14ac:dyDescent="0.25">
      <c r="A1" s="336" t="s">
        <v>426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336"/>
      <c r="AU1" s="336"/>
      <c r="AV1" s="336"/>
      <c r="AW1" s="336"/>
      <c r="AX1" s="336"/>
      <c r="AY1" s="336"/>
      <c r="AZ1" s="336"/>
      <c r="BA1" s="336"/>
      <c r="BB1" s="336"/>
      <c r="BC1" s="336"/>
      <c r="BD1" s="336"/>
      <c r="BE1" s="336"/>
      <c r="BF1" s="336"/>
      <c r="BG1" s="336"/>
      <c r="BH1" s="336"/>
      <c r="BI1" s="336"/>
      <c r="BJ1" s="336"/>
      <c r="BK1" s="336"/>
      <c r="BL1" s="336"/>
      <c r="BM1" s="336"/>
      <c r="BN1" s="336"/>
      <c r="BO1" s="336"/>
      <c r="BP1" s="336"/>
      <c r="BQ1" s="336"/>
      <c r="BR1" s="336"/>
      <c r="BS1" s="336"/>
      <c r="BT1" s="336"/>
      <c r="BU1" s="336"/>
      <c r="BV1" s="336"/>
      <c r="BW1" s="336"/>
      <c r="BX1" s="336"/>
      <c r="BY1" s="336"/>
      <c r="BZ1" s="336"/>
      <c r="CA1" s="336"/>
      <c r="CB1" s="336"/>
      <c r="CC1" s="336"/>
      <c r="CD1" s="336"/>
      <c r="CE1" s="336"/>
      <c r="CF1" s="336"/>
      <c r="CG1" s="336"/>
      <c r="CH1" s="336"/>
      <c r="CI1" s="336"/>
      <c r="CJ1" s="336"/>
      <c r="CK1" s="336"/>
      <c r="CL1" s="336"/>
      <c r="CM1" s="336"/>
      <c r="CN1" s="336"/>
      <c r="CO1" s="336"/>
      <c r="CP1" s="336"/>
      <c r="CQ1" s="336"/>
      <c r="CR1" s="336"/>
      <c r="CS1" s="336"/>
      <c r="CT1" s="336"/>
      <c r="CU1" s="336"/>
      <c r="CV1" s="336"/>
      <c r="CW1" s="336"/>
      <c r="CX1" s="336"/>
      <c r="CY1" s="336"/>
      <c r="CZ1" s="336"/>
      <c r="DA1" s="336"/>
      <c r="DB1" s="336"/>
      <c r="DC1" s="336"/>
      <c r="DD1" s="336"/>
      <c r="DE1" s="336"/>
      <c r="DF1" s="336"/>
      <c r="DG1" s="336"/>
      <c r="DH1" s="336"/>
      <c r="DI1" s="336"/>
      <c r="DJ1" s="336"/>
      <c r="DK1" s="336"/>
      <c r="DL1" s="336"/>
      <c r="DM1" s="336"/>
      <c r="DN1" s="336"/>
      <c r="DO1" s="336"/>
      <c r="DP1" s="336"/>
      <c r="DQ1" s="336"/>
      <c r="DR1" s="336"/>
      <c r="DS1" s="336"/>
      <c r="DT1" s="336"/>
      <c r="DU1" s="336"/>
      <c r="DV1" s="336"/>
      <c r="DW1" s="336"/>
      <c r="DX1" s="336"/>
      <c r="DY1" s="336"/>
      <c r="DZ1" s="336"/>
      <c r="EA1" s="336"/>
      <c r="EB1" s="336"/>
      <c r="EC1" s="336"/>
      <c r="ED1" s="336"/>
      <c r="EE1" s="336"/>
      <c r="EF1" s="336"/>
      <c r="EG1" s="336"/>
      <c r="EH1" s="336"/>
      <c r="EI1" s="336"/>
      <c r="EJ1" s="336"/>
      <c r="EK1" s="336"/>
    </row>
    <row r="2" spans="1:141" s="18" customFormat="1" ht="8.25" x14ac:dyDescent="0.15"/>
    <row r="3" spans="1:141" s="21" customFormat="1" ht="12.75" x14ac:dyDescent="0.2">
      <c r="A3" s="399" t="s">
        <v>272</v>
      </c>
      <c r="B3" s="399"/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/>
      <c r="P3" s="399"/>
      <c r="Q3" s="399"/>
      <c r="R3" s="399"/>
      <c r="S3" s="399"/>
      <c r="T3" s="399"/>
      <c r="U3" s="399"/>
      <c r="V3" s="398" t="s">
        <v>271</v>
      </c>
      <c r="W3" s="399"/>
      <c r="X3" s="399"/>
      <c r="Y3" s="399"/>
      <c r="Z3" s="399"/>
      <c r="AA3" s="399"/>
      <c r="AB3" s="399"/>
      <c r="AC3" s="399"/>
      <c r="AD3" s="399"/>
      <c r="AE3" s="399"/>
      <c r="AF3" s="399"/>
      <c r="AG3" s="399"/>
      <c r="AH3" s="399"/>
      <c r="AI3" s="400"/>
      <c r="AJ3" s="399" t="s">
        <v>276</v>
      </c>
      <c r="AK3" s="399"/>
      <c r="AL3" s="399"/>
      <c r="AM3" s="399"/>
      <c r="AN3" s="399"/>
      <c r="AO3" s="399"/>
      <c r="AP3" s="399"/>
      <c r="AQ3" s="399"/>
      <c r="AR3" s="399"/>
      <c r="AS3" s="399"/>
      <c r="AT3" s="399"/>
      <c r="AU3" s="399"/>
      <c r="AV3" s="398" t="s">
        <v>18</v>
      </c>
      <c r="AW3" s="399"/>
      <c r="AX3" s="399"/>
      <c r="AY3" s="399"/>
      <c r="AZ3" s="400"/>
      <c r="BA3" s="398" t="s">
        <v>393</v>
      </c>
      <c r="BB3" s="399"/>
      <c r="BC3" s="399"/>
      <c r="BD3" s="399"/>
      <c r="BE3" s="399"/>
      <c r="BF3" s="399"/>
      <c r="BG3" s="400"/>
      <c r="BH3" s="399" t="s">
        <v>395</v>
      </c>
      <c r="BI3" s="399"/>
      <c r="BJ3" s="399"/>
      <c r="BK3" s="399"/>
      <c r="BL3" s="399"/>
      <c r="BM3" s="399"/>
      <c r="BN3" s="399"/>
      <c r="BO3" s="399"/>
      <c r="BP3" s="399"/>
      <c r="BQ3" s="399"/>
      <c r="BR3" s="399"/>
      <c r="BS3" s="399"/>
      <c r="BT3" s="399"/>
      <c r="BU3" s="399"/>
      <c r="BV3" s="399"/>
      <c r="BW3" s="399"/>
      <c r="BX3" s="399"/>
      <c r="BY3" s="399"/>
      <c r="BZ3" s="399"/>
      <c r="CA3" s="398" t="s">
        <v>427</v>
      </c>
      <c r="CB3" s="399"/>
      <c r="CC3" s="399"/>
      <c r="CD3" s="399"/>
      <c r="CE3" s="399"/>
      <c r="CF3" s="399"/>
      <c r="CG3" s="400"/>
      <c r="CH3" s="398" t="s">
        <v>397</v>
      </c>
      <c r="CI3" s="399"/>
      <c r="CJ3" s="399"/>
      <c r="CK3" s="399"/>
      <c r="CL3" s="399"/>
      <c r="CM3" s="399"/>
      <c r="CN3" s="399"/>
      <c r="CO3" s="399"/>
      <c r="CP3" s="399"/>
      <c r="CQ3" s="399"/>
      <c r="CR3" s="399"/>
      <c r="CS3" s="399"/>
      <c r="CT3" s="399"/>
      <c r="CU3" s="399"/>
      <c r="CV3" s="399"/>
      <c r="CW3" s="399"/>
      <c r="CX3" s="399"/>
      <c r="CY3" s="399"/>
      <c r="CZ3" s="399"/>
      <c r="DA3" s="399"/>
      <c r="DB3" s="399"/>
      <c r="DC3" s="399"/>
      <c r="DD3" s="399"/>
      <c r="DE3" s="400"/>
      <c r="DF3" s="398" t="s">
        <v>398</v>
      </c>
      <c r="DG3" s="399"/>
      <c r="DH3" s="399"/>
      <c r="DI3" s="399"/>
      <c r="DJ3" s="399"/>
      <c r="DK3" s="399"/>
      <c r="DL3" s="399"/>
      <c r="DM3" s="400"/>
      <c r="DN3" s="399" t="s">
        <v>404</v>
      </c>
      <c r="DO3" s="399"/>
      <c r="DP3" s="399"/>
      <c r="DQ3" s="399"/>
      <c r="DR3" s="399"/>
      <c r="DS3" s="399"/>
      <c r="DT3" s="399"/>
      <c r="DU3" s="399"/>
      <c r="DV3" s="399"/>
      <c r="DW3" s="399"/>
      <c r="DX3" s="399"/>
      <c r="DY3" s="399"/>
      <c r="DZ3" s="399"/>
      <c r="EA3" s="399"/>
      <c r="EB3" s="399"/>
      <c r="EC3" s="400"/>
      <c r="ED3" s="399" t="s">
        <v>406</v>
      </c>
      <c r="EE3" s="399"/>
      <c r="EF3" s="399"/>
      <c r="EG3" s="399"/>
      <c r="EH3" s="399"/>
      <c r="EI3" s="399"/>
      <c r="EJ3" s="399"/>
      <c r="EK3" s="399"/>
    </row>
    <row r="4" spans="1:141" s="21" customFormat="1" ht="12.75" x14ac:dyDescent="0.2">
      <c r="A4" s="402"/>
      <c r="B4" s="402"/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1"/>
      <c r="W4" s="402"/>
      <c r="X4" s="402"/>
      <c r="Y4" s="402"/>
      <c r="Z4" s="402"/>
      <c r="AA4" s="402"/>
      <c r="AB4" s="402"/>
      <c r="AC4" s="402"/>
      <c r="AD4" s="402"/>
      <c r="AE4" s="402"/>
      <c r="AF4" s="402"/>
      <c r="AG4" s="402"/>
      <c r="AH4" s="402"/>
      <c r="AI4" s="403"/>
      <c r="AJ4" s="402"/>
      <c r="AK4" s="402"/>
      <c r="AL4" s="402"/>
      <c r="AM4" s="402"/>
      <c r="AN4" s="402"/>
      <c r="AO4" s="402"/>
      <c r="AP4" s="402"/>
      <c r="AQ4" s="402"/>
      <c r="AR4" s="402"/>
      <c r="AS4" s="402"/>
      <c r="AT4" s="402"/>
      <c r="AU4" s="402"/>
      <c r="AV4" s="401" t="s">
        <v>21</v>
      </c>
      <c r="AW4" s="402"/>
      <c r="AX4" s="402"/>
      <c r="AY4" s="402"/>
      <c r="AZ4" s="403"/>
      <c r="BA4" s="401" t="s">
        <v>394</v>
      </c>
      <c r="BB4" s="402"/>
      <c r="BC4" s="402"/>
      <c r="BD4" s="402"/>
      <c r="BE4" s="402"/>
      <c r="BF4" s="402"/>
      <c r="BG4" s="403"/>
      <c r="BH4" s="402"/>
      <c r="BI4" s="402"/>
      <c r="BJ4" s="402"/>
      <c r="BK4" s="402"/>
      <c r="BL4" s="402"/>
      <c r="BM4" s="402"/>
      <c r="BN4" s="402"/>
      <c r="BO4" s="402"/>
      <c r="BP4" s="402"/>
      <c r="BQ4" s="402"/>
      <c r="BR4" s="402"/>
      <c r="BS4" s="402"/>
      <c r="BT4" s="402"/>
      <c r="BU4" s="402"/>
      <c r="BV4" s="402"/>
      <c r="BW4" s="402"/>
      <c r="BX4" s="402"/>
      <c r="BY4" s="402"/>
      <c r="BZ4" s="402"/>
      <c r="CA4" s="401" t="s">
        <v>428</v>
      </c>
      <c r="CB4" s="402"/>
      <c r="CC4" s="402"/>
      <c r="CD4" s="402"/>
      <c r="CE4" s="402"/>
      <c r="CF4" s="402"/>
      <c r="CG4" s="403"/>
      <c r="CH4" s="401"/>
      <c r="CI4" s="402"/>
      <c r="CJ4" s="402"/>
      <c r="CK4" s="402"/>
      <c r="CL4" s="402"/>
      <c r="CM4" s="402"/>
      <c r="CN4" s="402"/>
      <c r="CO4" s="402"/>
      <c r="CP4" s="402"/>
      <c r="CQ4" s="402"/>
      <c r="CR4" s="402"/>
      <c r="CS4" s="402"/>
      <c r="CT4" s="402"/>
      <c r="CU4" s="402"/>
      <c r="CV4" s="402"/>
      <c r="CW4" s="402"/>
      <c r="CX4" s="402"/>
      <c r="CY4" s="402"/>
      <c r="CZ4" s="402"/>
      <c r="DA4" s="402"/>
      <c r="DB4" s="402"/>
      <c r="DC4" s="402"/>
      <c r="DD4" s="402"/>
      <c r="DE4" s="403"/>
      <c r="DF4" s="401" t="s">
        <v>399</v>
      </c>
      <c r="DG4" s="402"/>
      <c r="DH4" s="402"/>
      <c r="DI4" s="402"/>
      <c r="DJ4" s="402"/>
      <c r="DK4" s="402"/>
      <c r="DL4" s="402"/>
      <c r="DM4" s="403"/>
      <c r="DN4" s="402" t="s">
        <v>430</v>
      </c>
      <c r="DO4" s="402"/>
      <c r="DP4" s="402"/>
      <c r="DQ4" s="402"/>
      <c r="DR4" s="402"/>
      <c r="DS4" s="402"/>
      <c r="DT4" s="402"/>
      <c r="DU4" s="402"/>
      <c r="DV4" s="402"/>
      <c r="DW4" s="402"/>
      <c r="DX4" s="402"/>
      <c r="DY4" s="402"/>
      <c r="DZ4" s="402"/>
      <c r="EA4" s="402"/>
      <c r="EB4" s="402"/>
      <c r="EC4" s="403"/>
      <c r="ED4" s="402" t="s">
        <v>407</v>
      </c>
      <c r="EE4" s="402"/>
      <c r="EF4" s="402"/>
      <c r="EG4" s="402"/>
      <c r="EH4" s="402"/>
      <c r="EI4" s="402"/>
      <c r="EJ4" s="402"/>
      <c r="EK4" s="402"/>
    </row>
    <row r="5" spans="1:141" s="21" customFormat="1" ht="12.75" x14ac:dyDescent="0.2">
      <c r="A5" s="402"/>
      <c r="B5" s="402"/>
      <c r="C5" s="402"/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1"/>
      <c r="W5" s="402"/>
      <c r="X5" s="402"/>
      <c r="Y5" s="402"/>
      <c r="Z5" s="402"/>
      <c r="AA5" s="402"/>
      <c r="AB5" s="402"/>
      <c r="AC5" s="402"/>
      <c r="AD5" s="402"/>
      <c r="AE5" s="402"/>
      <c r="AF5" s="402"/>
      <c r="AG5" s="402"/>
      <c r="AH5" s="402"/>
      <c r="AI5" s="403"/>
      <c r="AJ5" s="402"/>
      <c r="AK5" s="402"/>
      <c r="AL5" s="402"/>
      <c r="AM5" s="402"/>
      <c r="AN5" s="402"/>
      <c r="AO5" s="402"/>
      <c r="AP5" s="402"/>
      <c r="AQ5" s="402"/>
      <c r="AR5" s="402"/>
      <c r="AS5" s="402"/>
      <c r="AT5" s="402"/>
      <c r="AU5" s="402"/>
      <c r="AV5" s="401"/>
      <c r="AW5" s="402"/>
      <c r="AX5" s="402"/>
      <c r="AY5" s="402"/>
      <c r="AZ5" s="403"/>
      <c r="BA5" s="401" t="s">
        <v>388</v>
      </c>
      <c r="BB5" s="402"/>
      <c r="BC5" s="402"/>
      <c r="BD5" s="402"/>
      <c r="BE5" s="402"/>
      <c r="BF5" s="402"/>
      <c r="BG5" s="403"/>
      <c r="BH5" s="402"/>
      <c r="BI5" s="402"/>
      <c r="BJ5" s="402"/>
      <c r="BK5" s="402"/>
      <c r="BL5" s="402"/>
      <c r="BM5" s="402"/>
      <c r="BN5" s="402"/>
      <c r="BO5" s="402"/>
      <c r="BP5" s="402"/>
      <c r="BQ5" s="402"/>
      <c r="BR5" s="402"/>
      <c r="BS5" s="402"/>
      <c r="BT5" s="402"/>
      <c r="BU5" s="402"/>
      <c r="BV5" s="402"/>
      <c r="BW5" s="402"/>
      <c r="BX5" s="402"/>
      <c r="BY5" s="402"/>
      <c r="BZ5" s="402"/>
      <c r="CA5" s="401" t="s">
        <v>429</v>
      </c>
      <c r="CB5" s="402"/>
      <c r="CC5" s="402"/>
      <c r="CD5" s="402"/>
      <c r="CE5" s="402"/>
      <c r="CF5" s="402"/>
      <c r="CG5" s="403"/>
      <c r="CH5" s="404"/>
      <c r="CI5" s="405"/>
      <c r="CJ5" s="405"/>
      <c r="CK5" s="405"/>
      <c r="CL5" s="405"/>
      <c r="CM5" s="405"/>
      <c r="CN5" s="405"/>
      <c r="CO5" s="405"/>
      <c r="CP5" s="405"/>
      <c r="CQ5" s="405"/>
      <c r="CR5" s="405"/>
      <c r="CS5" s="405"/>
      <c r="CT5" s="405"/>
      <c r="CU5" s="405"/>
      <c r="CV5" s="405"/>
      <c r="CW5" s="405"/>
      <c r="CX5" s="405"/>
      <c r="CY5" s="405"/>
      <c r="CZ5" s="405"/>
      <c r="DA5" s="405"/>
      <c r="DB5" s="405"/>
      <c r="DC5" s="405"/>
      <c r="DD5" s="405"/>
      <c r="DE5" s="406"/>
      <c r="DF5" s="401" t="s">
        <v>400</v>
      </c>
      <c r="DG5" s="402"/>
      <c r="DH5" s="402"/>
      <c r="DI5" s="402"/>
      <c r="DJ5" s="402"/>
      <c r="DK5" s="402"/>
      <c r="DL5" s="402"/>
      <c r="DM5" s="403"/>
      <c r="DN5" s="402" t="s">
        <v>388</v>
      </c>
      <c r="DO5" s="402"/>
      <c r="DP5" s="402"/>
      <c r="DQ5" s="402"/>
      <c r="DR5" s="402"/>
      <c r="DS5" s="402"/>
      <c r="DT5" s="402"/>
      <c r="DU5" s="402"/>
      <c r="DV5" s="402"/>
      <c r="DW5" s="402"/>
      <c r="DX5" s="402"/>
      <c r="DY5" s="402"/>
      <c r="DZ5" s="402"/>
      <c r="EA5" s="402"/>
      <c r="EB5" s="402"/>
      <c r="EC5" s="403"/>
      <c r="ED5" s="402" t="s">
        <v>408</v>
      </c>
      <c r="EE5" s="402"/>
      <c r="EF5" s="402"/>
      <c r="EG5" s="402"/>
      <c r="EH5" s="402"/>
      <c r="EI5" s="402"/>
      <c r="EJ5" s="402"/>
      <c r="EK5" s="402"/>
    </row>
    <row r="6" spans="1:141" s="21" customFormat="1" ht="12.75" x14ac:dyDescent="0.2">
      <c r="A6" s="402"/>
      <c r="B6" s="402"/>
      <c r="C6" s="402"/>
      <c r="D6" s="402"/>
      <c r="E6" s="402"/>
      <c r="F6" s="402"/>
      <c r="G6" s="402"/>
      <c r="H6" s="402"/>
      <c r="I6" s="402"/>
      <c r="J6" s="402"/>
      <c r="K6" s="402"/>
      <c r="L6" s="402"/>
      <c r="M6" s="402"/>
      <c r="N6" s="402"/>
      <c r="O6" s="402"/>
      <c r="P6" s="402"/>
      <c r="Q6" s="402"/>
      <c r="R6" s="402"/>
      <c r="S6" s="402"/>
      <c r="T6" s="402"/>
      <c r="U6" s="402"/>
      <c r="V6" s="401"/>
      <c r="W6" s="402"/>
      <c r="X6" s="402"/>
      <c r="Y6" s="402"/>
      <c r="Z6" s="402"/>
      <c r="AA6" s="402"/>
      <c r="AB6" s="402"/>
      <c r="AC6" s="402"/>
      <c r="AD6" s="402"/>
      <c r="AE6" s="402"/>
      <c r="AF6" s="402"/>
      <c r="AG6" s="402"/>
      <c r="AH6" s="402"/>
      <c r="AI6" s="403"/>
      <c r="AJ6" s="398" t="s">
        <v>357</v>
      </c>
      <c r="AK6" s="399"/>
      <c r="AL6" s="399"/>
      <c r="AM6" s="399"/>
      <c r="AN6" s="399"/>
      <c r="AO6" s="399"/>
      <c r="AP6" s="400"/>
      <c r="AQ6" s="398" t="s">
        <v>344</v>
      </c>
      <c r="AR6" s="399"/>
      <c r="AS6" s="399"/>
      <c r="AT6" s="399"/>
      <c r="AU6" s="400"/>
      <c r="AV6" s="401"/>
      <c r="AW6" s="402"/>
      <c r="AX6" s="402"/>
      <c r="AY6" s="402"/>
      <c r="AZ6" s="403"/>
      <c r="BA6" s="401"/>
      <c r="BB6" s="402"/>
      <c r="BC6" s="402"/>
      <c r="BD6" s="402"/>
      <c r="BE6" s="402"/>
      <c r="BF6" s="402"/>
      <c r="BG6" s="403"/>
      <c r="BH6" s="398" t="s">
        <v>357</v>
      </c>
      <c r="BI6" s="399"/>
      <c r="BJ6" s="399"/>
      <c r="BK6" s="399"/>
      <c r="BL6" s="399"/>
      <c r="BM6" s="399"/>
      <c r="BN6" s="399"/>
      <c r="BO6" s="400"/>
      <c r="BP6" s="398" t="s">
        <v>5</v>
      </c>
      <c r="BQ6" s="399"/>
      <c r="BR6" s="399"/>
      <c r="BS6" s="399"/>
      <c r="BT6" s="399"/>
      <c r="BU6" s="400"/>
      <c r="BV6" s="398" t="s">
        <v>344</v>
      </c>
      <c r="BW6" s="399"/>
      <c r="BX6" s="399"/>
      <c r="BY6" s="399"/>
      <c r="BZ6" s="399"/>
      <c r="CA6" s="401" t="s">
        <v>413</v>
      </c>
      <c r="CB6" s="402"/>
      <c r="CC6" s="402"/>
      <c r="CD6" s="402"/>
      <c r="CE6" s="402"/>
      <c r="CF6" s="402"/>
      <c r="CG6" s="403"/>
      <c r="CH6" s="399" t="s">
        <v>414</v>
      </c>
      <c r="CI6" s="399"/>
      <c r="CJ6" s="399"/>
      <c r="CK6" s="399"/>
      <c r="CL6" s="399"/>
      <c r="CM6" s="399"/>
      <c r="CN6" s="399"/>
      <c r="CO6" s="400"/>
      <c r="CP6" s="398" t="s">
        <v>417</v>
      </c>
      <c r="CQ6" s="399"/>
      <c r="CR6" s="399"/>
      <c r="CS6" s="399"/>
      <c r="CT6" s="399"/>
      <c r="CU6" s="399"/>
      <c r="CV6" s="399"/>
      <c r="CW6" s="400"/>
      <c r="CX6" s="398" t="s">
        <v>433</v>
      </c>
      <c r="CY6" s="399"/>
      <c r="CZ6" s="399"/>
      <c r="DA6" s="399"/>
      <c r="DB6" s="399"/>
      <c r="DC6" s="399"/>
      <c r="DD6" s="399"/>
      <c r="DE6" s="400"/>
      <c r="DF6" s="401" t="s">
        <v>431</v>
      </c>
      <c r="DG6" s="402"/>
      <c r="DH6" s="402"/>
      <c r="DI6" s="402"/>
      <c r="DJ6" s="402"/>
      <c r="DK6" s="402"/>
      <c r="DL6" s="402"/>
      <c r="DM6" s="403"/>
      <c r="DN6" s="398" t="s">
        <v>418</v>
      </c>
      <c r="DO6" s="399"/>
      <c r="DP6" s="399"/>
      <c r="DQ6" s="399"/>
      <c r="DR6" s="399"/>
      <c r="DS6" s="399"/>
      <c r="DT6" s="399"/>
      <c r="DU6" s="400"/>
      <c r="DV6" s="398" t="s">
        <v>418</v>
      </c>
      <c r="DW6" s="399"/>
      <c r="DX6" s="399"/>
      <c r="DY6" s="399"/>
      <c r="DZ6" s="399"/>
      <c r="EA6" s="399"/>
      <c r="EB6" s="399"/>
      <c r="EC6" s="400"/>
      <c r="ED6" s="402" t="s">
        <v>282</v>
      </c>
      <c r="EE6" s="402"/>
      <c r="EF6" s="402"/>
      <c r="EG6" s="402"/>
      <c r="EH6" s="402"/>
      <c r="EI6" s="402"/>
      <c r="EJ6" s="402"/>
      <c r="EK6" s="402"/>
    </row>
    <row r="7" spans="1:141" s="21" customFormat="1" ht="12.75" x14ac:dyDescent="0.2">
      <c r="A7" s="402"/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1"/>
      <c r="W7" s="402"/>
      <c r="X7" s="402"/>
      <c r="Y7" s="402"/>
      <c r="Z7" s="402"/>
      <c r="AA7" s="402"/>
      <c r="AB7" s="402"/>
      <c r="AC7" s="402"/>
      <c r="AD7" s="402"/>
      <c r="AE7" s="402"/>
      <c r="AF7" s="402"/>
      <c r="AG7" s="402"/>
      <c r="AH7" s="402"/>
      <c r="AI7" s="403"/>
      <c r="AJ7" s="401" t="s">
        <v>358</v>
      </c>
      <c r="AK7" s="402"/>
      <c r="AL7" s="402"/>
      <c r="AM7" s="402"/>
      <c r="AN7" s="402"/>
      <c r="AO7" s="402"/>
      <c r="AP7" s="403"/>
      <c r="AQ7" s="401" t="s">
        <v>409</v>
      </c>
      <c r="AR7" s="402"/>
      <c r="AS7" s="402"/>
      <c r="AT7" s="402"/>
      <c r="AU7" s="403"/>
      <c r="AV7" s="401"/>
      <c r="AW7" s="402"/>
      <c r="AX7" s="402"/>
      <c r="AY7" s="402"/>
      <c r="AZ7" s="403"/>
      <c r="BA7" s="401"/>
      <c r="BB7" s="402"/>
      <c r="BC7" s="402"/>
      <c r="BD7" s="402"/>
      <c r="BE7" s="402"/>
      <c r="BF7" s="402"/>
      <c r="BG7" s="403"/>
      <c r="BH7" s="401" t="s">
        <v>358</v>
      </c>
      <c r="BI7" s="402"/>
      <c r="BJ7" s="402"/>
      <c r="BK7" s="402"/>
      <c r="BL7" s="402"/>
      <c r="BM7" s="402"/>
      <c r="BN7" s="402"/>
      <c r="BO7" s="403"/>
      <c r="BP7" s="401"/>
      <c r="BQ7" s="402"/>
      <c r="BR7" s="402"/>
      <c r="BS7" s="402"/>
      <c r="BT7" s="402"/>
      <c r="BU7" s="403"/>
      <c r="BV7" s="401" t="s">
        <v>409</v>
      </c>
      <c r="BW7" s="402"/>
      <c r="BX7" s="402"/>
      <c r="BY7" s="402"/>
      <c r="BZ7" s="402"/>
      <c r="CA7" s="401" t="s">
        <v>538</v>
      </c>
      <c r="CB7" s="402"/>
      <c r="CC7" s="402"/>
      <c r="CD7" s="402"/>
      <c r="CE7" s="402"/>
      <c r="CF7" s="402"/>
      <c r="CG7" s="403"/>
      <c r="CH7" s="402" t="s">
        <v>415</v>
      </c>
      <c r="CI7" s="402"/>
      <c r="CJ7" s="402"/>
      <c r="CK7" s="402"/>
      <c r="CL7" s="402"/>
      <c r="CM7" s="402"/>
      <c r="CN7" s="402"/>
      <c r="CO7" s="403"/>
      <c r="CP7" s="401" t="s">
        <v>539</v>
      </c>
      <c r="CQ7" s="402"/>
      <c r="CR7" s="402"/>
      <c r="CS7" s="402"/>
      <c r="CT7" s="402"/>
      <c r="CU7" s="402"/>
      <c r="CV7" s="402"/>
      <c r="CW7" s="403"/>
      <c r="CX7" s="401" t="s">
        <v>434</v>
      </c>
      <c r="CY7" s="402"/>
      <c r="CZ7" s="402"/>
      <c r="DA7" s="402"/>
      <c r="DB7" s="402"/>
      <c r="DC7" s="402"/>
      <c r="DD7" s="402"/>
      <c r="DE7" s="403"/>
      <c r="DF7" s="401" t="s">
        <v>432</v>
      </c>
      <c r="DG7" s="402"/>
      <c r="DH7" s="402"/>
      <c r="DI7" s="402"/>
      <c r="DJ7" s="402"/>
      <c r="DK7" s="402"/>
      <c r="DL7" s="402"/>
      <c r="DM7" s="403"/>
      <c r="DN7" s="401" t="s">
        <v>419</v>
      </c>
      <c r="DO7" s="402"/>
      <c r="DP7" s="402"/>
      <c r="DQ7" s="402"/>
      <c r="DR7" s="402"/>
      <c r="DS7" s="402"/>
      <c r="DT7" s="402"/>
      <c r="DU7" s="403"/>
      <c r="DV7" s="401" t="s">
        <v>422</v>
      </c>
      <c r="DW7" s="402"/>
      <c r="DX7" s="402"/>
      <c r="DY7" s="402"/>
      <c r="DZ7" s="402"/>
      <c r="EA7" s="402"/>
      <c r="EB7" s="402"/>
      <c r="EC7" s="403"/>
      <c r="ED7" s="402"/>
      <c r="EE7" s="402"/>
      <c r="EF7" s="402"/>
      <c r="EG7" s="402"/>
      <c r="EH7" s="402"/>
      <c r="EI7" s="402"/>
      <c r="EJ7" s="402"/>
      <c r="EK7" s="402"/>
    </row>
    <row r="8" spans="1:141" s="21" customFormat="1" ht="12.75" x14ac:dyDescent="0.2">
      <c r="A8" s="402"/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1"/>
      <c r="W8" s="402"/>
      <c r="X8" s="402"/>
      <c r="Y8" s="402"/>
      <c r="Z8" s="402"/>
      <c r="AA8" s="402"/>
      <c r="AB8" s="402"/>
      <c r="AC8" s="402"/>
      <c r="AD8" s="402"/>
      <c r="AE8" s="402"/>
      <c r="AF8" s="402"/>
      <c r="AG8" s="402"/>
      <c r="AH8" s="402"/>
      <c r="AI8" s="403"/>
      <c r="AJ8" s="401"/>
      <c r="AK8" s="402"/>
      <c r="AL8" s="402"/>
      <c r="AM8" s="402"/>
      <c r="AN8" s="402"/>
      <c r="AO8" s="402"/>
      <c r="AP8" s="403"/>
      <c r="AQ8" s="401" t="s">
        <v>27</v>
      </c>
      <c r="AR8" s="402"/>
      <c r="AS8" s="402"/>
      <c r="AT8" s="402"/>
      <c r="AU8" s="403"/>
      <c r="AV8" s="401"/>
      <c r="AW8" s="402"/>
      <c r="AX8" s="402"/>
      <c r="AY8" s="402"/>
      <c r="AZ8" s="403"/>
      <c r="BA8" s="401"/>
      <c r="BB8" s="402"/>
      <c r="BC8" s="402"/>
      <c r="BD8" s="402"/>
      <c r="BE8" s="402"/>
      <c r="BF8" s="402"/>
      <c r="BG8" s="403"/>
      <c r="BH8" s="401"/>
      <c r="BI8" s="402"/>
      <c r="BJ8" s="402"/>
      <c r="BK8" s="402"/>
      <c r="BL8" s="402"/>
      <c r="BM8" s="402"/>
      <c r="BN8" s="402"/>
      <c r="BO8" s="403"/>
      <c r="BP8" s="401"/>
      <c r="BQ8" s="402"/>
      <c r="BR8" s="402"/>
      <c r="BS8" s="402"/>
      <c r="BT8" s="402"/>
      <c r="BU8" s="403"/>
      <c r="BV8" s="401" t="s">
        <v>410</v>
      </c>
      <c r="BW8" s="402"/>
      <c r="BX8" s="402"/>
      <c r="BY8" s="402"/>
      <c r="BZ8" s="402"/>
      <c r="CA8" s="401"/>
      <c r="CB8" s="402"/>
      <c r="CC8" s="402"/>
      <c r="CD8" s="402"/>
      <c r="CE8" s="402"/>
      <c r="CF8" s="402"/>
      <c r="CG8" s="403"/>
      <c r="CH8" s="402" t="s">
        <v>539</v>
      </c>
      <c r="CI8" s="402"/>
      <c r="CJ8" s="402"/>
      <c r="CK8" s="402"/>
      <c r="CL8" s="402"/>
      <c r="CM8" s="402"/>
      <c r="CN8" s="402"/>
      <c r="CO8" s="403"/>
      <c r="CP8" s="401"/>
      <c r="CQ8" s="402"/>
      <c r="CR8" s="402"/>
      <c r="CS8" s="402"/>
      <c r="CT8" s="402"/>
      <c r="CU8" s="402"/>
      <c r="CV8" s="402"/>
      <c r="CW8" s="403"/>
      <c r="CX8" s="401"/>
      <c r="CY8" s="402"/>
      <c r="CZ8" s="402"/>
      <c r="DA8" s="402"/>
      <c r="DB8" s="402"/>
      <c r="DC8" s="402"/>
      <c r="DD8" s="402"/>
      <c r="DE8" s="403"/>
      <c r="DF8" s="401" t="s">
        <v>388</v>
      </c>
      <c r="DG8" s="402"/>
      <c r="DH8" s="402"/>
      <c r="DI8" s="402"/>
      <c r="DJ8" s="402"/>
      <c r="DK8" s="402"/>
      <c r="DL8" s="402"/>
      <c r="DM8" s="403"/>
      <c r="DN8" s="401" t="s">
        <v>420</v>
      </c>
      <c r="DO8" s="402"/>
      <c r="DP8" s="402"/>
      <c r="DQ8" s="402"/>
      <c r="DR8" s="402"/>
      <c r="DS8" s="402"/>
      <c r="DT8" s="402"/>
      <c r="DU8" s="403"/>
      <c r="DV8" s="401" t="s">
        <v>210</v>
      </c>
      <c r="DW8" s="402"/>
      <c r="DX8" s="402"/>
      <c r="DY8" s="402"/>
      <c r="DZ8" s="402"/>
      <c r="EA8" s="402"/>
      <c r="EB8" s="402"/>
      <c r="EC8" s="403"/>
      <c r="ED8" s="402"/>
      <c r="EE8" s="402"/>
      <c r="EF8" s="402"/>
      <c r="EG8" s="402"/>
      <c r="EH8" s="402"/>
      <c r="EI8" s="402"/>
      <c r="EJ8" s="402"/>
      <c r="EK8" s="402"/>
    </row>
    <row r="9" spans="1:141" s="21" customFormat="1" ht="12.75" customHeight="1" x14ac:dyDescent="0.2">
      <c r="A9" s="405"/>
      <c r="B9" s="405"/>
      <c r="C9" s="405"/>
      <c r="D9" s="405"/>
      <c r="E9" s="405"/>
      <c r="F9" s="405"/>
      <c r="G9" s="405"/>
      <c r="H9" s="405"/>
      <c r="I9" s="405"/>
      <c r="J9" s="405"/>
      <c r="K9" s="405"/>
      <c r="L9" s="405"/>
      <c r="M9" s="405"/>
      <c r="N9" s="405"/>
      <c r="O9" s="405"/>
      <c r="P9" s="405"/>
      <c r="Q9" s="405"/>
      <c r="R9" s="405"/>
      <c r="S9" s="405"/>
      <c r="T9" s="405"/>
      <c r="U9" s="405"/>
      <c r="V9" s="404"/>
      <c r="W9" s="405"/>
      <c r="X9" s="405"/>
      <c r="Y9" s="405"/>
      <c r="Z9" s="405"/>
      <c r="AA9" s="405"/>
      <c r="AB9" s="405"/>
      <c r="AC9" s="405"/>
      <c r="AD9" s="405"/>
      <c r="AE9" s="405"/>
      <c r="AF9" s="405"/>
      <c r="AG9" s="405"/>
      <c r="AH9" s="405"/>
      <c r="AI9" s="406"/>
      <c r="AJ9" s="404"/>
      <c r="AK9" s="405"/>
      <c r="AL9" s="405"/>
      <c r="AM9" s="405"/>
      <c r="AN9" s="405"/>
      <c r="AO9" s="405"/>
      <c r="AP9" s="406"/>
      <c r="AQ9" s="404"/>
      <c r="AR9" s="405"/>
      <c r="AS9" s="405"/>
      <c r="AT9" s="405"/>
      <c r="AU9" s="406"/>
      <c r="AV9" s="404"/>
      <c r="AW9" s="405"/>
      <c r="AX9" s="405"/>
      <c r="AY9" s="405"/>
      <c r="AZ9" s="406"/>
      <c r="BA9" s="404"/>
      <c r="BB9" s="405"/>
      <c r="BC9" s="405"/>
      <c r="BD9" s="405"/>
      <c r="BE9" s="405"/>
      <c r="BF9" s="405"/>
      <c r="BG9" s="406"/>
      <c r="BH9" s="404"/>
      <c r="BI9" s="405"/>
      <c r="BJ9" s="405"/>
      <c r="BK9" s="405"/>
      <c r="BL9" s="405"/>
      <c r="BM9" s="405"/>
      <c r="BN9" s="405"/>
      <c r="BO9" s="406"/>
      <c r="BP9" s="404"/>
      <c r="BQ9" s="405"/>
      <c r="BR9" s="405"/>
      <c r="BS9" s="405"/>
      <c r="BT9" s="405"/>
      <c r="BU9" s="406"/>
      <c r="BV9" s="404"/>
      <c r="BW9" s="405"/>
      <c r="BX9" s="405"/>
      <c r="BY9" s="405"/>
      <c r="BZ9" s="405"/>
      <c r="CA9" s="404"/>
      <c r="CB9" s="405"/>
      <c r="CC9" s="405"/>
      <c r="CD9" s="405"/>
      <c r="CE9" s="405"/>
      <c r="CF9" s="405"/>
      <c r="CG9" s="406"/>
      <c r="CH9" s="405"/>
      <c r="CI9" s="405"/>
      <c r="CJ9" s="405"/>
      <c r="CK9" s="405"/>
      <c r="CL9" s="405"/>
      <c r="CM9" s="405"/>
      <c r="CN9" s="405"/>
      <c r="CO9" s="406"/>
      <c r="CP9" s="404"/>
      <c r="CQ9" s="405"/>
      <c r="CR9" s="405"/>
      <c r="CS9" s="405"/>
      <c r="CT9" s="405"/>
      <c r="CU9" s="405"/>
      <c r="CV9" s="405"/>
      <c r="CW9" s="406"/>
      <c r="CX9" s="404"/>
      <c r="CY9" s="405"/>
      <c r="CZ9" s="405"/>
      <c r="DA9" s="405"/>
      <c r="DB9" s="405"/>
      <c r="DC9" s="405"/>
      <c r="DD9" s="405"/>
      <c r="DE9" s="406"/>
      <c r="DF9" s="404" t="s">
        <v>403</v>
      </c>
      <c r="DG9" s="405"/>
      <c r="DH9" s="405"/>
      <c r="DI9" s="405"/>
      <c r="DJ9" s="405"/>
      <c r="DK9" s="405"/>
      <c r="DL9" s="405"/>
      <c r="DM9" s="406"/>
      <c r="DN9" s="607" t="s">
        <v>421</v>
      </c>
      <c r="DO9" s="261"/>
      <c r="DP9" s="261"/>
      <c r="DQ9" s="261"/>
      <c r="DR9" s="261"/>
      <c r="DS9" s="261"/>
      <c r="DT9" s="261"/>
      <c r="DU9" s="608"/>
      <c r="DV9" s="607" t="s">
        <v>423</v>
      </c>
      <c r="DW9" s="261"/>
      <c r="DX9" s="261"/>
      <c r="DY9" s="261"/>
      <c r="DZ9" s="261"/>
      <c r="EA9" s="261"/>
      <c r="EB9" s="261"/>
      <c r="EC9" s="608"/>
      <c r="ED9" s="405"/>
      <c r="EE9" s="405"/>
      <c r="EF9" s="405"/>
      <c r="EG9" s="405"/>
      <c r="EH9" s="405"/>
      <c r="EI9" s="405"/>
      <c r="EJ9" s="405"/>
      <c r="EK9" s="405"/>
    </row>
    <row r="10" spans="1:141" s="21" customFormat="1" ht="13.5" thickBot="1" x14ac:dyDescent="0.25">
      <c r="A10" s="542">
        <v>1</v>
      </c>
      <c r="B10" s="335"/>
      <c r="C10" s="335"/>
      <c r="D10" s="335"/>
      <c r="E10" s="335"/>
      <c r="F10" s="335"/>
      <c r="G10" s="335"/>
      <c r="H10" s="335"/>
      <c r="I10" s="335"/>
      <c r="J10" s="335"/>
      <c r="K10" s="335"/>
      <c r="L10" s="335"/>
      <c r="M10" s="335"/>
      <c r="N10" s="335"/>
      <c r="O10" s="335"/>
      <c r="P10" s="335"/>
      <c r="Q10" s="335"/>
      <c r="R10" s="335"/>
      <c r="S10" s="335"/>
      <c r="T10" s="335"/>
      <c r="U10" s="335"/>
      <c r="V10" s="475">
        <v>2</v>
      </c>
      <c r="W10" s="475"/>
      <c r="X10" s="475"/>
      <c r="Y10" s="475"/>
      <c r="Z10" s="475"/>
      <c r="AA10" s="475"/>
      <c r="AB10" s="475"/>
      <c r="AC10" s="475"/>
      <c r="AD10" s="475"/>
      <c r="AE10" s="475"/>
      <c r="AF10" s="475"/>
      <c r="AG10" s="475"/>
      <c r="AH10" s="475"/>
      <c r="AI10" s="475"/>
      <c r="AJ10" s="475">
        <v>4</v>
      </c>
      <c r="AK10" s="475"/>
      <c r="AL10" s="475"/>
      <c r="AM10" s="475"/>
      <c r="AN10" s="475"/>
      <c r="AO10" s="475"/>
      <c r="AP10" s="475"/>
      <c r="AQ10" s="475">
        <v>5</v>
      </c>
      <c r="AR10" s="475"/>
      <c r="AS10" s="475"/>
      <c r="AT10" s="475"/>
      <c r="AU10" s="475"/>
      <c r="AV10" s="475">
        <v>6</v>
      </c>
      <c r="AW10" s="475"/>
      <c r="AX10" s="475"/>
      <c r="AY10" s="475"/>
      <c r="AZ10" s="475"/>
      <c r="BA10" s="475">
        <v>7</v>
      </c>
      <c r="BB10" s="475"/>
      <c r="BC10" s="475"/>
      <c r="BD10" s="475"/>
      <c r="BE10" s="475"/>
      <c r="BF10" s="475"/>
      <c r="BG10" s="475"/>
      <c r="BH10" s="475">
        <v>8</v>
      </c>
      <c r="BI10" s="475"/>
      <c r="BJ10" s="475"/>
      <c r="BK10" s="475"/>
      <c r="BL10" s="475"/>
      <c r="BM10" s="475"/>
      <c r="BN10" s="475"/>
      <c r="BO10" s="475"/>
      <c r="BP10" s="475">
        <v>9</v>
      </c>
      <c r="BQ10" s="475"/>
      <c r="BR10" s="475"/>
      <c r="BS10" s="475"/>
      <c r="BT10" s="475"/>
      <c r="BU10" s="475"/>
      <c r="BV10" s="475">
        <v>10</v>
      </c>
      <c r="BW10" s="475"/>
      <c r="BX10" s="475"/>
      <c r="BY10" s="475"/>
      <c r="BZ10" s="475"/>
      <c r="CA10" s="538">
        <v>11</v>
      </c>
      <c r="CB10" s="538"/>
      <c r="CC10" s="538"/>
      <c r="CD10" s="538"/>
      <c r="CE10" s="538"/>
      <c r="CF10" s="538"/>
      <c r="CG10" s="538"/>
      <c r="CH10" s="475">
        <v>12</v>
      </c>
      <c r="CI10" s="475"/>
      <c r="CJ10" s="475"/>
      <c r="CK10" s="475"/>
      <c r="CL10" s="475"/>
      <c r="CM10" s="475"/>
      <c r="CN10" s="475"/>
      <c r="CO10" s="475"/>
      <c r="CP10" s="475">
        <v>13</v>
      </c>
      <c r="CQ10" s="475"/>
      <c r="CR10" s="475"/>
      <c r="CS10" s="475"/>
      <c r="CT10" s="475"/>
      <c r="CU10" s="475"/>
      <c r="CV10" s="475"/>
      <c r="CW10" s="475"/>
      <c r="CX10" s="475">
        <v>14</v>
      </c>
      <c r="CY10" s="475"/>
      <c r="CZ10" s="475"/>
      <c r="DA10" s="475"/>
      <c r="DB10" s="475"/>
      <c r="DC10" s="475"/>
      <c r="DD10" s="475"/>
      <c r="DE10" s="475"/>
      <c r="DF10" s="475">
        <v>15</v>
      </c>
      <c r="DG10" s="475"/>
      <c r="DH10" s="475"/>
      <c r="DI10" s="475"/>
      <c r="DJ10" s="475"/>
      <c r="DK10" s="475"/>
      <c r="DL10" s="475"/>
      <c r="DM10" s="475"/>
      <c r="DN10" s="475">
        <v>16</v>
      </c>
      <c r="DO10" s="475"/>
      <c r="DP10" s="475"/>
      <c r="DQ10" s="475"/>
      <c r="DR10" s="475"/>
      <c r="DS10" s="475"/>
      <c r="DT10" s="475"/>
      <c r="DU10" s="475"/>
      <c r="DV10" s="475">
        <v>17</v>
      </c>
      <c r="DW10" s="475"/>
      <c r="DX10" s="475"/>
      <c r="DY10" s="475"/>
      <c r="DZ10" s="475"/>
      <c r="EA10" s="475"/>
      <c r="EB10" s="475"/>
      <c r="EC10" s="475"/>
      <c r="ED10" s="475">
        <v>18</v>
      </c>
      <c r="EE10" s="475"/>
      <c r="EF10" s="475"/>
      <c r="EG10" s="475"/>
      <c r="EH10" s="475"/>
      <c r="EI10" s="475"/>
      <c r="EJ10" s="475"/>
      <c r="EK10" s="398"/>
    </row>
    <row r="11" spans="1:141" s="21" customFormat="1" ht="15" customHeight="1" x14ac:dyDescent="0.2">
      <c r="A11" s="260" t="s">
        <v>301</v>
      </c>
      <c r="B11" s="260"/>
      <c r="C11" s="260"/>
      <c r="D11" s="260"/>
      <c r="E11" s="260"/>
      <c r="F11" s="260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4" t="s">
        <v>39</v>
      </c>
      <c r="W11" s="264"/>
      <c r="X11" s="264"/>
      <c r="Y11" s="264"/>
      <c r="Z11" s="264"/>
      <c r="AA11" s="264"/>
      <c r="AB11" s="264"/>
      <c r="AC11" s="264"/>
      <c r="AD11" s="264"/>
      <c r="AE11" s="264"/>
      <c r="AF11" s="264"/>
      <c r="AG11" s="264"/>
      <c r="AH11" s="264"/>
      <c r="AI11" s="264"/>
      <c r="AJ11" s="394" t="s">
        <v>39</v>
      </c>
      <c r="AK11" s="394"/>
      <c r="AL11" s="394"/>
      <c r="AM11" s="394"/>
      <c r="AN11" s="394"/>
      <c r="AO11" s="394"/>
      <c r="AP11" s="394"/>
      <c r="AQ11" s="264" t="s">
        <v>39</v>
      </c>
      <c r="AR11" s="264"/>
      <c r="AS11" s="264"/>
      <c r="AT11" s="264"/>
      <c r="AU11" s="677"/>
      <c r="AV11" s="283" t="s">
        <v>40</v>
      </c>
      <c r="AW11" s="284"/>
      <c r="AX11" s="284"/>
      <c r="AY11" s="284"/>
      <c r="AZ11" s="284"/>
      <c r="BA11" s="473"/>
      <c r="BB11" s="473"/>
      <c r="BC11" s="473"/>
      <c r="BD11" s="473"/>
      <c r="BE11" s="473"/>
      <c r="BF11" s="473"/>
      <c r="BG11" s="473"/>
      <c r="BH11" s="678"/>
      <c r="BI11" s="678"/>
      <c r="BJ11" s="678"/>
      <c r="BK11" s="678"/>
      <c r="BL11" s="678"/>
      <c r="BM11" s="678"/>
      <c r="BN11" s="678"/>
      <c r="BO11" s="678"/>
      <c r="BP11" s="610"/>
      <c r="BQ11" s="610"/>
      <c r="BR11" s="610"/>
      <c r="BS11" s="610"/>
      <c r="BT11" s="610"/>
      <c r="BU11" s="610"/>
      <c r="BV11" s="610"/>
      <c r="BW11" s="610"/>
      <c r="BX11" s="610"/>
      <c r="BY11" s="610"/>
      <c r="BZ11" s="610"/>
      <c r="CA11" s="473"/>
      <c r="CB11" s="473"/>
      <c r="CC11" s="473"/>
      <c r="CD11" s="473"/>
      <c r="CE11" s="473"/>
      <c r="CF11" s="473"/>
      <c r="CG11" s="473"/>
      <c r="CH11" s="678"/>
      <c r="CI11" s="678"/>
      <c r="CJ11" s="678"/>
      <c r="CK11" s="678"/>
      <c r="CL11" s="678"/>
      <c r="CM11" s="678"/>
      <c r="CN11" s="678"/>
      <c r="CO11" s="678"/>
      <c r="CP11" s="473"/>
      <c r="CQ11" s="473"/>
      <c r="CR11" s="473"/>
      <c r="CS11" s="473"/>
      <c r="CT11" s="473"/>
      <c r="CU11" s="473"/>
      <c r="CV11" s="473"/>
      <c r="CW11" s="473"/>
      <c r="CX11" s="473"/>
      <c r="CY11" s="473"/>
      <c r="CZ11" s="473"/>
      <c r="DA11" s="473"/>
      <c r="DB11" s="473"/>
      <c r="DC11" s="473"/>
      <c r="DD11" s="473"/>
      <c r="DE11" s="473"/>
      <c r="DF11" s="473"/>
      <c r="DG11" s="473"/>
      <c r="DH11" s="473"/>
      <c r="DI11" s="473"/>
      <c r="DJ11" s="473"/>
      <c r="DK11" s="473"/>
      <c r="DL11" s="473"/>
      <c r="DM11" s="473"/>
      <c r="DN11" s="473"/>
      <c r="DO11" s="473"/>
      <c r="DP11" s="473"/>
      <c r="DQ11" s="473"/>
      <c r="DR11" s="473"/>
      <c r="DS11" s="473"/>
      <c r="DT11" s="473"/>
      <c r="DU11" s="473"/>
      <c r="DV11" s="473"/>
      <c r="DW11" s="473"/>
      <c r="DX11" s="473"/>
      <c r="DY11" s="473"/>
      <c r="DZ11" s="473"/>
      <c r="EA11" s="473"/>
      <c r="EB11" s="473"/>
      <c r="EC11" s="473"/>
      <c r="ED11" s="473"/>
      <c r="EE11" s="473"/>
      <c r="EF11" s="473"/>
      <c r="EG11" s="473"/>
      <c r="EH11" s="473"/>
      <c r="EI11" s="473"/>
      <c r="EJ11" s="473"/>
      <c r="EK11" s="641"/>
    </row>
    <row r="12" spans="1:141" s="21" customFormat="1" ht="12.75" x14ac:dyDescent="0.2">
      <c r="A12" s="459" t="s">
        <v>66</v>
      </c>
      <c r="B12" s="459"/>
      <c r="C12" s="459"/>
      <c r="D12" s="459"/>
      <c r="E12" s="459"/>
      <c r="F12" s="459"/>
      <c r="G12" s="459"/>
      <c r="H12" s="459"/>
      <c r="I12" s="459"/>
      <c r="J12" s="459"/>
      <c r="K12" s="459"/>
      <c r="L12" s="459"/>
      <c r="M12" s="459"/>
      <c r="N12" s="459"/>
      <c r="O12" s="459"/>
      <c r="P12" s="459"/>
      <c r="Q12" s="459"/>
      <c r="R12" s="459"/>
      <c r="S12" s="459"/>
      <c r="T12" s="459"/>
      <c r="U12" s="459"/>
      <c r="V12" s="392"/>
      <c r="W12" s="392"/>
      <c r="X12" s="392"/>
      <c r="Y12" s="392"/>
      <c r="Z12" s="392"/>
      <c r="AA12" s="392"/>
      <c r="AB12" s="392"/>
      <c r="AC12" s="392"/>
      <c r="AD12" s="392"/>
      <c r="AE12" s="392"/>
      <c r="AF12" s="392"/>
      <c r="AG12" s="392"/>
      <c r="AH12" s="392"/>
      <c r="AI12" s="392"/>
      <c r="AJ12" s="391"/>
      <c r="AK12" s="391"/>
      <c r="AL12" s="391"/>
      <c r="AM12" s="391"/>
      <c r="AN12" s="391"/>
      <c r="AO12" s="391"/>
      <c r="AP12" s="391"/>
      <c r="AQ12" s="392"/>
      <c r="AR12" s="392"/>
      <c r="AS12" s="392"/>
      <c r="AT12" s="392"/>
      <c r="AU12" s="676"/>
      <c r="AV12" s="263" t="s">
        <v>309</v>
      </c>
      <c r="AW12" s="264"/>
      <c r="AX12" s="264"/>
      <c r="AY12" s="264"/>
      <c r="AZ12" s="264"/>
      <c r="BA12" s="390"/>
      <c r="BB12" s="390"/>
      <c r="BC12" s="390"/>
      <c r="BD12" s="390"/>
      <c r="BE12" s="390"/>
      <c r="BF12" s="390"/>
      <c r="BG12" s="390"/>
      <c r="BH12" s="391"/>
      <c r="BI12" s="391"/>
      <c r="BJ12" s="391"/>
      <c r="BK12" s="391"/>
      <c r="BL12" s="391"/>
      <c r="BM12" s="391"/>
      <c r="BN12" s="391"/>
      <c r="BO12" s="391"/>
      <c r="BP12" s="392"/>
      <c r="BQ12" s="392"/>
      <c r="BR12" s="392"/>
      <c r="BS12" s="392"/>
      <c r="BT12" s="392"/>
      <c r="BU12" s="392"/>
      <c r="BV12" s="392"/>
      <c r="BW12" s="392"/>
      <c r="BX12" s="392"/>
      <c r="BY12" s="392"/>
      <c r="BZ12" s="392"/>
      <c r="CA12" s="390"/>
      <c r="CB12" s="390"/>
      <c r="CC12" s="390"/>
      <c r="CD12" s="390"/>
      <c r="CE12" s="390"/>
      <c r="CF12" s="390"/>
      <c r="CG12" s="390"/>
      <c r="CH12" s="391"/>
      <c r="CI12" s="391"/>
      <c r="CJ12" s="391"/>
      <c r="CK12" s="391"/>
      <c r="CL12" s="391"/>
      <c r="CM12" s="391"/>
      <c r="CN12" s="391"/>
      <c r="CO12" s="391"/>
      <c r="CP12" s="390"/>
      <c r="CQ12" s="390"/>
      <c r="CR12" s="390"/>
      <c r="CS12" s="390"/>
      <c r="CT12" s="390"/>
      <c r="CU12" s="390"/>
      <c r="CV12" s="390"/>
      <c r="CW12" s="390"/>
      <c r="CX12" s="390"/>
      <c r="CY12" s="390"/>
      <c r="CZ12" s="390"/>
      <c r="DA12" s="390"/>
      <c r="DB12" s="390"/>
      <c r="DC12" s="390"/>
      <c r="DD12" s="390"/>
      <c r="DE12" s="390"/>
      <c r="DF12" s="390"/>
      <c r="DG12" s="390"/>
      <c r="DH12" s="390"/>
      <c r="DI12" s="390"/>
      <c r="DJ12" s="390"/>
      <c r="DK12" s="390"/>
      <c r="DL12" s="390"/>
      <c r="DM12" s="390"/>
      <c r="DN12" s="390"/>
      <c r="DO12" s="390"/>
      <c r="DP12" s="390"/>
      <c r="DQ12" s="390"/>
      <c r="DR12" s="390"/>
      <c r="DS12" s="390"/>
      <c r="DT12" s="390"/>
      <c r="DU12" s="390"/>
      <c r="DV12" s="390"/>
      <c r="DW12" s="390"/>
      <c r="DX12" s="390"/>
      <c r="DY12" s="390"/>
      <c r="DZ12" s="390"/>
      <c r="EA12" s="390"/>
      <c r="EB12" s="390"/>
      <c r="EC12" s="390"/>
      <c r="ED12" s="390"/>
      <c r="EE12" s="390"/>
      <c r="EF12" s="390"/>
      <c r="EG12" s="390"/>
      <c r="EH12" s="390"/>
      <c r="EI12" s="390"/>
      <c r="EJ12" s="390"/>
      <c r="EK12" s="534"/>
    </row>
    <row r="13" spans="1:141" s="21" customFormat="1" ht="12.75" x14ac:dyDescent="0.2">
      <c r="A13" s="259"/>
      <c r="B13" s="259"/>
      <c r="C13" s="259"/>
      <c r="D13" s="259"/>
      <c r="E13" s="259"/>
      <c r="F13" s="259"/>
      <c r="G13" s="259"/>
      <c r="H13" s="259"/>
      <c r="I13" s="259"/>
      <c r="J13" s="259"/>
      <c r="K13" s="259"/>
      <c r="L13" s="259"/>
      <c r="M13" s="259"/>
      <c r="N13" s="259"/>
      <c r="O13" s="259"/>
      <c r="P13" s="259"/>
      <c r="Q13" s="259"/>
      <c r="R13" s="259"/>
      <c r="S13" s="259"/>
      <c r="T13" s="259"/>
      <c r="U13" s="259"/>
      <c r="V13" s="392"/>
      <c r="W13" s="392"/>
      <c r="X13" s="392"/>
      <c r="Y13" s="392"/>
      <c r="Z13" s="392"/>
      <c r="AA13" s="392"/>
      <c r="AB13" s="392"/>
      <c r="AC13" s="392"/>
      <c r="AD13" s="392"/>
      <c r="AE13" s="392"/>
      <c r="AF13" s="392"/>
      <c r="AG13" s="392"/>
      <c r="AH13" s="392"/>
      <c r="AI13" s="392"/>
      <c r="AJ13" s="391"/>
      <c r="AK13" s="391"/>
      <c r="AL13" s="391"/>
      <c r="AM13" s="391"/>
      <c r="AN13" s="391"/>
      <c r="AO13" s="391"/>
      <c r="AP13" s="391"/>
      <c r="AQ13" s="392"/>
      <c r="AR13" s="392"/>
      <c r="AS13" s="392"/>
      <c r="AT13" s="392"/>
      <c r="AU13" s="676"/>
      <c r="AV13" s="263"/>
      <c r="AW13" s="264"/>
      <c r="AX13" s="264"/>
      <c r="AY13" s="264"/>
      <c r="AZ13" s="264"/>
      <c r="BA13" s="390"/>
      <c r="BB13" s="390"/>
      <c r="BC13" s="390"/>
      <c r="BD13" s="390"/>
      <c r="BE13" s="390"/>
      <c r="BF13" s="390"/>
      <c r="BG13" s="390"/>
      <c r="BH13" s="391"/>
      <c r="BI13" s="391"/>
      <c r="BJ13" s="391"/>
      <c r="BK13" s="391"/>
      <c r="BL13" s="391"/>
      <c r="BM13" s="391"/>
      <c r="BN13" s="391"/>
      <c r="BO13" s="391"/>
      <c r="BP13" s="392"/>
      <c r="BQ13" s="392"/>
      <c r="BR13" s="392"/>
      <c r="BS13" s="392"/>
      <c r="BT13" s="392"/>
      <c r="BU13" s="392"/>
      <c r="BV13" s="392"/>
      <c r="BW13" s="392"/>
      <c r="BX13" s="392"/>
      <c r="BY13" s="392"/>
      <c r="BZ13" s="392"/>
      <c r="CA13" s="390"/>
      <c r="CB13" s="390"/>
      <c r="CC13" s="390"/>
      <c r="CD13" s="390"/>
      <c r="CE13" s="390"/>
      <c r="CF13" s="390"/>
      <c r="CG13" s="390"/>
      <c r="CH13" s="391"/>
      <c r="CI13" s="391"/>
      <c r="CJ13" s="391"/>
      <c r="CK13" s="391"/>
      <c r="CL13" s="391"/>
      <c r="CM13" s="391"/>
      <c r="CN13" s="391"/>
      <c r="CO13" s="391"/>
      <c r="CP13" s="390"/>
      <c r="CQ13" s="390"/>
      <c r="CR13" s="390"/>
      <c r="CS13" s="390"/>
      <c r="CT13" s="390"/>
      <c r="CU13" s="390"/>
      <c r="CV13" s="390"/>
      <c r="CW13" s="390"/>
      <c r="CX13" s="390"/>
      <c r="CY13" s="390"/>
      <c r="CZ13" s="390"/>
      <c r="DA13" s="390"/>
      <c r="DB13" s="390"/>
      <c r="DC13" s="390"/>
      <c r="DD13" s="390"/>
      <c r="DE13" s="390"/>
      <c r="DF13" s="390"/>
      <c r="DG13" s="390"/>
      <c r="DH13" s="390"/>
      <c r="DI13" s="390"/>
      <c r="DJ13" s="390"/>
      <c r="DK13" s="390"/>
      <c r="DL13" s="390"/>
      <c r="DM13" s="390"/>
      <c r="DN13" s="390"/>
      <c r="DO13" s="390"/>
      <c r="DP13" s="390"/>
      <c r="DQ13" s="390"/>
      <c r="DR13" s="390"/>
      <c r="DS13" s="390"/>
      <c r="DT13" s="390"/>
      <c r="DU13" s="390"/>
      <c r="DV13" s="390"/>
      <c r="DW13" s="390"/>
      <c r="DX13" s="390"/>
      <c r="DY13" s="390"/>
      <c r="DZ13" s="390"/>
      <c r="EA13" s="390"/>
      <c r="EB13" s="390"/>
      <c r="EC13" s="390"/>
      <c r="ED13" s="390"/>
      <c r="EE13" s="390"/>
      <c r="EF13" s="390"/>
      <c r="EG13" s="390"/>
      <c r="EH13" s="390"/>
      <c r="EI13" s="390"/>
      <c r="EJ13" s="390"/>
      <c r="EK13" s="534"/>
    </row>
    <row r="14" spans="1:141" s="21" customFormat="1" ht="15" customHeight="1" x14ac:dyDescent="0.2">
      <c r="A14" s="260"/>
      <c r="B14" s="260"/>
      <c r="C14" s="260"/>
      <c r="D14" s="260"/>
      <c r="E14" s="260"/>
      <c r="F14" s="260"/>
      <c r="G14" s="260"/>
      <c r="H14" s="260"/>
      <c r="I14" s="260"/>
      <c r="J14" s="260"/>
      <c r="K14" s="260"/>
      <c r="L14" s="260"/>
      <c r="M14" s="260"/>
      <c r="N14" s="260"/>
      <c r="O14" s="260"/>
      <c r="P14" s="260"/>
      <c r="Q14" s="260"/>
      <c r="R14" s="260"/>
      <c r="S14" s="260"/>
      <c r="T14" s="260"/>
      <c r="U14" s="260"/>
      <c r="V14" s="392"/>
      <c r="W14" s="392"/>
      <c r="X14" s="392"/>
      <c r="Y14" s="392"/>
      <c r="Z14" s="392"/>
      <c r="AA14" s="392"/>
      <c r="AB14" s="392"/>
      <c r="AC14" s="392"/>
      <c r="AD14" s="392"/>
      <c r="AE14" s="392"/>
      <c r="AF14" s="392"/>
      <c r="AG14" s="392"/>
      <c r="AH14" s="392"/>
      <c r="AI14" s="392"/>
      <c r="AJ14" s="391"/>
      <c r="AK14" s="391"/>
      <c r="AL14" s="391"/>
      <c r="AM14" s="391"/>
      <c r="AN14" s="391"/>
      <c r="AO14" s="391"/>
      <c r="AP14" s="391"/>
      <c r="AQ14" s="392"/>
      <c r="AR14" s="392"/>
      <c r="AS14" s="392"/>
      <c r="AT14" s="392"/>
      <c r="AU14" s="676"/>
      <c r="AV14" s="263"/>
      <c r="AW14" s="264"/>
      <c r="AX14" s="264"/>
      <c r="AY14" s="264"/>
      <c r="AZ14" s="264"/>
      <c r="BA14" s="390"/>
      <c r="BB14" s="390"/>
      <c r="BC14" s="390"/>
      <c r="BD14" s="390"/>
      <c r="BE14" s="390"/>
      <c r="BF14" s="390"/>
      <c r="BG14" s="390"/>
      <c r="BH14" s="391"/>
      <c r="BI14" s="391"/>
      <c r="BJ14" s="391"/>
      <c r="BK14" s="391"/>
      <c r="BL14" s="391"/>
      <c r="BM14" s="391"/>
      <c r="BN14" s="391"/>
      <c r="BO14" s="391"/>
      <c r="BP14" s="392"/>
      <c r="BQ14" s="392"/>
      <c r="BR14" s="392"/>
      <c r="BS14" s="392"/>
      <c r="BT14" s="392"/>
      <c r="BU14" s="392"/>
      <c r="BV14" s="392"/>
      <c r="BW14" s="392"/>
      <c r="BX14" s="392"/>
      <c r="BY14" s="392"/>
      <c r="BZ14" s="392"/>
      <c r="CA14" s="390"/>
      <c r="CB14" s="390"/>
      <c r="CC14" s="390"/>
      <c r="CD14" s="390"/>
      <c r="CE14" s="390"/>
      <c r="CF14" s="390"/>
      <c r="CG14" s="390"/>
      <c r="CH14" s="391"/>
      <c r="CI14" s="391"/>
      <c r="CJ14" s="391"/>
      <c r="CK14" s="391"/>
      <c r="CL14" s="391"/>
      <c r="CM14" s="391"/>
      <c r="CN14" s="391"/>
      <c r="CO14" s="391"/>
      <c r="CP14" s="390"/>
      <c r="CQ14" s="390"/>
      <c r="CR14" s="390"/>
      <c r="CS14" s="390"/>
      <c r="CT14" s="390"/>
      <c r="CU14" s="390"/>
      <c r="CV14" s="390"/>
      <c r="CW14" s="390"/>
      <c r="CX14" s="390"/>
      <c r="CY14" s="390"/>
      <c r="CZ14" s="390"/>
      <c r="DA14" s="390"/>
      <c r="DB14" s="390"/>
      <c r="DC14" s="390"/>
      <c r="DD14" s="390"/>
      <c r="DE14" s="390"/>
      <c r="DF14" s="390"/>
      <c r="DG14" s="390"/>
      <c r="DH14" s="390"/>
      <c r="DI14" s="390"/>
      <c r="DJ14" s="390"/>
      <c r="DK14" s="390"/>
      <c r="DL14" s="390"/>
      <c r="DM14" s="390"/>
      <c r="DN14" s="390"/>
      <c r="DO14" s="390"/>
      <c r="DP14" s="390"/>
      <c r="DQ14" s="390"/>
      <c r="DR14" s="390"/>
      <c r="DS14" s="390"/>
      <c r="DT14" s="390"/>
      <c r="DU14" s="390"/>
      <c r="DV14" s="390"/>
      <c r="DW14" s="390"/>
      <c r="DX14" s="390"/>
      <c r="DY14" s="390"/>
      <c r="DZ14" s="390"/>
      <c r="EA14" s="390"/>
      <c r="EB14" s="390"/>
      <c r="EC14" s="390"/>
      <c r="ED14" s="390"/>
      <c r="EE14" s="390"/>
      <c r="EF14" s="390"/>
      <c r="EG14" s="390"/>
      <c r="EH14" s="390"/>
      <c r="EI14" s="390"/>
      <c r="EJ14" s="390"/>
      <c r="EK14" s="534"/>
    </row>
    <row r="15" spans="1:141" s="21" customFormat="1" ht="15" customHeight="1" x14ac:dyDescent="0.2">
      <c r="A15" s="260" t="s">
        <v>302</v>
      </c>
      <c r="B15" s="260"/>
      <c r="C15" s="260"/>
      <c r="D15" s="260"/>
      <c r="E15" s="260"/>
      <c r="F15" s="260"/>
      <c r="G15" s="260"/>
      <c r="H15" s="260"/>
      <c r="I15" s="260"/>
      <c r="J15" s="260"/>
      <c r="K15" s="260"/>
      <c r="L15" s="260"/>
      <c r="M15" s="260"/>
      <c r="N15" s="260"/>
      <c r="O15" s="260"/>
      <c r="P15" s="260"/>
      <c r="Q15" s="260"/>
      <c r="R15" s="260"/>
      <c r="S15" s="260"/>
      <c r="T15" s="260"/>
      <c r="U15" s="260"/>
      <c r="V15" s="264" t="s">
        <v>39</v>
      </c>
      <c r="W15" s="264"/>
      <c r="X15" s="264"/>
      <c r="Y15" s="264"/>
      <c r="Z15" s="264"/>
      <c r="AA15" s="264"/>
      <c r="AB15" s="264"/>
      <c r="AC15" s="264"/>
      <c r="AD15" s="264"/>
      <c r="AE15" s="264"/>
      <c r="AF15" s="264"/>
      <c r="AG15" s="264"/>
      <c r="AH15" s="264"/>
      <c r="AI15" s="264"/>
      <c r="AJ15" s="394" t="s">
        <v>39</v>
      </c>
      <c r="AK15" s="394"/>
      <c r="AL15" s="394"/>
      <c r="AM15" s="394"/>
      <c r="AN15" s="394"/>
      <c r="AO15" s="394"/>
      <c r="AP15" s="394"/>
      <c r="AQ15" s="264" t="s">
        <v>39</v>
      </c>
      <c r="AR15" s="264"/>
      <c r="AS15" s="264"/>
      <c r="AT15" s="264"/>
      <c r="AU15" s="677"/>
      <c r="AV15" s="263" t="s">
        <v>41</v>
      </c>
      <c r="AW15" s="264"/>
      <c r="AX15" s="264"/>
      <c r="AY15" s="264"/>
      <c r="AZ15" s="264"/>
      <c r="BA15" s="390"/>
      <c r="BB15" s="390"/>
      <c r="BC15" s="390"/>
      <c r="BD15" s="390"/>
      <c r="BE15" s="390"/>
      <c r="BF15" s="390"/>
      <c r="BG15" s="390"/>
      <c r="BH15" s="391"/>
      <c r="BI15" s="391"/>
      <c r="BJ15" s="391"/>
      <c r="BK15" s="391"/>
      <c r="BL15" s="391"/>
      <c r="BM15" s="391"/>
      <c r="BN15" s="391"/>
      <c r="BO15" s="391"/>
      <c r="BP15" s="392"/>
      <c r="BQ15" s="392"/>
      <c r="BR15" s="392"/>
      <c r="BS15" s="392"/>
      <c r="BT15" s="392"/>
      <c r="BU15" s="392"/>
      <c r="BV15" s="392"/>
      <c r="BW15" s="392"/>
      <c r="BX15" s="392"/>
      <c r="BY15" s="392"/>
      <c r="BZ15" s="392"/>
      <c r="CA15" s="390"/>
      <c r="CB15" s="390"/>
      <c r="CC15" s="390"/>
      <c r="CD15" s="390"/>
      <c r="CE15" s="390"/>
      <c r="CF15" s="390"/>
      <c r="CG15" s="390"/>
      <c r="CH15" s="391"/>
      <c r="CI15" s="391"/>
      <c r="CJ15" s="391"/>
      <c r="CK15" s="391"/>
      <c r="CL15" s="391"/>
      <c r="CM15" s="391"/>
      <c r="CN15" s="391"/>
      <c r="CO15" s="391"/>
      <c r="CP15" s="390"/>
      <c r="CQ15" s="390"/>
      <c r="CR15" s="390"/>
      <c r="CS15" s="390"/>
      <c r="CT15" s="390"/>
      <c r="CU15" s="390"/>
      <c r="CV15" s="390"/>
      <c r="CW15" s="390"/>
      <c r="CX15" s="390"/>
      <c r="CY15" s="390"/>
      <c r="CZ15" s="390"/>
      <c r="DA15" s="390"/>
      <c r="DB15" s="390"/>
      <c r="DC15" s="390"/>
      <c r="DD15" s="390"/>
      <c r="DE15" s="390"/>
      <c r="DF15" s="390"/>
      <c r="DG15" s="390"/>
      <c r="DH15" s="390"/>
      <c r="DI15" s="390"/>
      <c r="DJ15" s="390"/>
      <c r="DK15" s="390"/>
      <c r="DL15" s="390"/>
      <c r="DM15" s="390"/>
      <c r="DN15" s="390"/>
      <c r="DO15" s="390"/>
      <c r="DP15" s="390"/>
      <c r="DQ15" s="390"/>
      <c r="DR15" s="390"/>
      <c r="DS15" s="390"/>
      <c r="DT15" s="390"/>
      <c r="DU15" s="390"/>
      <c r="DV15" s="390"/>
      <c r="DW15" s="390"/>
      <c r="DX15" s="390"/>
      <c r="DY15" s="390"/>
      <c r="DZ15" s="390"/>
      <c r="EA15" s="390"/>
      <c r="EB15" s="390"/>
      <c r="EC15" s="390"/>
      <c r="ED15" s="390"/>
      <c r="EE15" s="390"/>
      <c r="EF15" s="390"/>
      <c r="EG15" s="390"/>
      <c r="EH15" s="390"/>
      <c r="EI15" s="390"/>
      <c r="EJ15" s="390"/>
      <c r="EK15" s="534"/>
    </row>
    <row r="16" spans="1:141" s="21" customFormat="1" ht="12.75" x14ac:dyDescent="0.2">
      <c r="A16" s="459" t="s">
        <v>66</v>
      </c>
      <c r="B16" s="459"/>
      <c r="C16" s="459"/>
      <c r="D16" s="459"/>
      <c r="E16" s="459"/>
      <c r="F16" s="459"/>
      <c r="G16" s="459"/>
      <c r="H16" s="459"/>
      <c r="I16" s="459"/>
      <c r="J16" s="459"/>
      <c r="K16" s="459"/>
      <c r="L16" s="459"/>
      <c r="M16" s="459"/>
      <c r="N16" s="459"/>
      <c r="O16" s="459"/>
      <c r="P16" s="459"/>
      <c r="Q16" s="459"/>
      <c r="R16" s="459"/>
      <c r="S16" s="459"/>
      <c r="T16" s="459"/>
      <c r="U16" s="459"/>
      <c r="V16" s="392"/>
      <c r="W16" s="392"/>
      <c r="X16" s="392"/>
      <c r="Y16" s="392"/>
      <c r="Z16" s="392"/>
      <c r="AA16" s="392"/>
      <c r="AB16" s="392"/>
      <c r="AC16" s="392"/>
      <c r="AD16" s="392"/>
      <c r="AE16" s="392"/>
      <c r="AF16" s="392"/>
      <c r="AG16" s="392"/>
      <c r="AH16" s="392"/>
      <c r="AI16" s="392"/>
      <c r="AJ16" s="391"/>
      <c r="AK16" s="391"/>
      <c r="AL16" s="391"/>
      <c r="AM16" s="391"/>
      <c r="AN16" s="391"/>
      <c r="AO16" s="391"/>
      <c r="AP16" s="391"/>
      <c r="AQ16" s="392"/>
      <c r="AR16" s="392"/>
      <c r="AS16" s="392"/>
      <c r="AT16" s="392"/>
      <c r="AU16" s="676"/>
      <c r="AV16" s="263" t="s">
        <v>310</v>
      </c>
      <c r="AW16" s="264"/>
      <c r="AX16" s="264"/>
      <c r="AY16" s="264"/>
      <c r="AZ16" s="264"/>
      <c r="BA16" s="390"/>
      <c r="BB16" s="390"/>
      <c r="BC16" s="390"/>
      <c r="BD16" s="390"/>
      <c r="BE16" s="390"/>
      <c r="BF16" s="390"/>
      <c r="BG16" s="390"/>
      <c r="BH16" s="391"/>
      <c r="BI16" s="391"/>
      <c r="BJ16" s="391"/>
      <c r="BK16" s="391"/>
      <c r="BL16" s="391"/>
      <c r="BM16" s="391"/>
      <c r="BN16" s="391"/>
      <c r="BO16" s="391"/>
      <c r="BP16" s="392"/>
      <c r="BQ16" s="392"/>
      <c r="BR16" s="392"/>
      <c r="BS16" s="392"/>
      <c r="BT16" s="392"/>
      <c r="BU16" s="392"/>
      <c r="BV16" s="392"/>
      <c r="BW16" s="392"/>
      <c r="BX16" s="392"/>
      <c r="BY16" s="392"/>
      <c r="BZ16" s="392"/>
      <c r="CA16" s="390"/>
      <c r="CB16" s="390"/>
      <c r="CC16" s="390"/>
      <c r="CD16" s="390"/>
      <c r="CE16" s="390"/>
      <c r="CF16" s="390"/>
      <c r="CG16" s="390"/>
      <c r="CH16" s="391"/>
      <c r="CI16" s="391"/>
      <c r="CJ16" s="391"/>
      <c r="CK16" s="391"/>
      <c r="CL16" s="391"/>
      <c r="CM16" s="391"/>
      <c r="CN16" s="391"/>
      <c r="CO16" s="391"/>
      <c r="CP16" s="390"/>
      <c r="CQ16" s="390"/>
      <c r="CR16" s="390"/>
      <c r="CS16" s="390"/>
      <c r="CT16" s="390"/>
      <c r="CU16" s="390"/>
      <c r="CV16" s="390"/>
      <c r="CW16" s="390"/>
      <c r="CX16" s="390"/>
      <c r="CY16" s="390"/>
      <c r="CZ16" s="390"/>
      <c r="DA16" s="390"/>
      <c r="DB16" s="390"/>
      <c r="DC16" s="390"/>
      <c r="DD16" s="390"/>
      <c r="DE16" s="390"/>
      <c r="DF16" s="390"/>
      <c r="DG16" s="390"/>
      <c r="DH16" s="390"/>
      <c r="DI16" s="390"/>
      <c r="DJ16" s="390"/>
      <c r="DK16" s="390"/>
      <c r="DL16" s="390"/>
      <c r="DM16" s="390"/>
      <c r="DN16" s="390"/>
      <c r="DO16" s="390"/>
      <c r="DP16" s="390"/>
      <c r="DQ16" s="390"/>
      <c r="DR16" s="390"/>
      <c r="DS16" s="390"/>
      <c r="DT16" s="390"/>
      <c r="DU16" s="390"/>
      <c r="DV16" s="390"/>
      <c r="DW16" s="390"/>
      <c r="DX16" s="390"/>
      <c r="DY16" s="390"/>
      <c r="DZ16" s="390"/>
      <c r="EA16" s="390"/>
      <c r="EB16" s="390"/>
      <c r="EC16" s="390"/>
      <c r="ED16" s="390"/>
      <c r="EE16" s="390"/>
      <c r="EF16" s="390"/>
      <c r="EG16" s="390"/>
      <c r="EH16" s="390"/>
      <c r="EI16" s="390"/>
      <c r="EJ16" s="390"/>
      <c r="EK16" s="534"/>
    </row>
    <row r="17" spans="1:141" s="21" customFormat="1" ht="12.75" x14ac:dyDescent="0.2">
      <c r="A17" s="259"/>
      <c r="B17" s="259"/>
      <c r="C17" s="259"/>
      <c r="D17" s="259"/>
      <c r="E17" s="259"/>
      <c r="F17" s="259"/>
      <c r="G17" s="259"/>
      <c r="H17" s="259"/>
      <c r="I17" s="259"/>
      <c r="J17" s="259"/>
      <c r="K17" s="259"/>
      <c r="L17" s="259"/>
      <c r="M17" s="259"/>
      <c r="N17" s="259"/>
      <c r="O17" s="259"/>
      <c r="P17" s="259"/>
      <c r="Q17" s="259"/>
      <c r="R17" s="259"/>
      <c r="S17" s="259"/>
      <c r="T17" s="259"/>
      <c r="U17" s="259"/>
      <c r="V17" s="392"/>
      <c r="W17" s="392"/>
      <c r="X17" s="392"/>
      <c r="Y17" s="392"/>
      <c r="Z17" s="392"/>
      <c r="AA17" s="392"/>
      <c r="AB17" s="392"/>
      <c r="AC17" s="392"/>
      <c r="AD17" s="392"/>
      <c r="AE17" s="392"/>
      <c r="AF17" s="392"/>
      <c r="AG17" s="392"/>
      <c r="AH17" s="392"/>
      <c r="AI17" s="392"/>
      <c r="AJ17" s="391"/>
      <c r="AK17" s="391"/>
      <c r="AL17" s="391"/>
      <c r="AM17" s="391"/>
      <c r="AN17" s="391"/>
      <c r="AO17" s="391"/>
      <c r="AP17" s="391"/>
      <c r="AQ17" s="392"/>
      <c r="AR17" s="392"/>
      <c r="AS17" s="392"/>
      <c r="AT17" s="392"/>
      <c r="AU17" s="676"/>
      <c r="AV17" s="263"/>
      <c r="AW17" s="264"/>
      <c r="AX17" s="264"/>
      <c r="AY17" s="264"/>
      <c r="AZ17" s="264"/>
      <c r="BA17" s="390"/>
      <c r="BB17" s="390"/>
      <c r="BC17" s="390"/>
      <c r="BD17" s="390"/>
      <c r="BE17" s="390"/>
      <c r="BF17" s="390"/>
      <c r="BG17" s="390"/>
      <c r="BH17" s="391"/>
      <c r="BI17" s="391"/>
      <c r="BJ17" s="391"/>
      <c r="BK17" s="391"/>
      <c r="BL17" s="391"/>
      <c r="BM17" s="391"/>
      <c r="BN17" s="391"/>
      <c r="BO17" s="391"/>
      <c r="BP17" s="392"/>
      <c r="BQ17" s="392"/>
      <c r="BR17" s="392"/>
      <c r="BS17" s="392"/>
      <c r="BT17" s="392"/>
      <c r="BU17" s="392"/>
      <c r="BV17" s="392"/>
      <c r="BW17" s="392"/>
      <c r="BX17" s="392"/>
      <c r="BY17" s="392"/>
      <c r="BZ17" s="392"/>
      <c r="CA17" s="390"/>
      <c r="CB17" s="390"/>
      <c r="CC17" s="390"/>
      <c r="CD17" s="390"/>
      <c r="CE17" s="390"/>
      <c r="CF17" s="390"/>
      <c r="CG17" s="390"/>
      <c r="CH17" s="391"/>
      <c r="CI17" s="391"/>
      <c r="CJ17" s="391"/>
      <c r="CK17" s="391"/>
      <c r="CL17" s="391"/>
      <c r="CM17" s="391"/>
      <c r="CN17" s="391"/>
      <c r="CO17" s="391"/>
      <c r="CP17" s="390"/>
      <c r="CQ17" s="390"/>
      <c r="CR17" s="390"/>
      <c r="CS17" s="390"/>
      <c r="CT17" s="390"/>
      <c r="CU17" s="390"/>
      <c r="CV17" s="390"/>
      <c r="CW17" s="390"/>
      <c r="CX17" s="390"/>
      <c r="CY17" s="390"/>
      <c r="CZ17" s="390"/>
      <c r="DA17" s="390"/>
      <c r="DB17" s="390"/>
      <c r="DC17" s="390"/>
      <c r="DD17" s="390"/>
      <c r="DE17" s="390"/>
      <c r="DF17" s="390"/>
      <c r="DG17" s="390"/>
      <c r="DH17" s="390"/>
      <c r="DI17" s="390"/>
      <c r="DJ17" s="390"/>
      <c r="DK17" s="390"/>
      <c r="DL17" s="390"/>
      <c r="DM17" s="390"/>
      <c r="DN17" s="390"/>
      <c r="DO17" s="390"/>
      <c r="DP17" s="390"/>
      <c r="DQ17" s="390"/>
      <c r="DR17" s="390"/>
      <c r="DS17" s="390"/>
      <c r="DT17" s="390"/>
      <c r="DU17" s="390"/>
      <c r="DV17" s="390"/>
      <c r="DW17" s="390"/>
      <c r="DX17" s="390"/>
      <c r="DY17" s="390"/>
      <c r="DZ17" s="390"/>
      <c r="EA17" s="390"/>
      <c r="EB17" s="390"/>
      <c r="EC17" s="390"/>
      <c r="ED17" s="390"/>
      <c r="EE17" s="390"/>
      <c r="EF17" s="390"/>
      <c r="EG17" s="390"/>
      <c r="EH17" s="390"/>
      <c r="EI17" s="390"/>
      <c r="EJ17" s="390"/>
      <c r="EK17" s="534"/>
    </row>
    <row r="18" spans="1:141" s="21" customFormat="1" ht="15" customHeight="1" x14ac:dyDescent="0.2">
      <c r="A18" s="260"/>
      <c r="B18" s="260"/>
      <c r="C18" s="260"/>
      <c r="D18" s="260"/>
      <c r="E18" s="260"/>
      <c r="F18" s="260"/>
      <c r="G18" s="260"/>
      <c r="H18" s="260"/>
      <c r="I18" s="260"/>
      <c r="J18" s="260"/>
      <c r="K18" s="260"/>
      <c r="L18" s="260"/>
      <c r="M18" s="260"/>
      <c r="N18" s="260"/>
      <c r="O18" s="260"/>
      <c r="P18" s="260"/>
      <c r="Q18" s="260"/>
      <c r="R18" s="260"/>
      <c r="S18" s="260"/>
      <c r="T18" s="260"/>
      <c r="U18" s="260"/>
      <c r="V18" s="392"/>
      <c r="W18" s="392"/>
      <c r="X18" s="392"/>
      <c r="Y18" s="392"/>
      <c r="Z18" s="392"/>
      <c r="AA18" s="392"/>
      <c r="AB18" s="392"/>
      <c r="AC18" s="392"/>
      <c r="AD18" s="392"/>
      <c r="AE18" s="392"/>
      <c r="AF18" s="392"/>
      <c r="AG18" s="392"/>
      <c r="AH18" s="392"/>
      <c r="AI18" s="392"/>
      <c r="AJ18" s="391"/>
      <c r="AK18" s="391"/>
      <c r="AL18" s="391"/>
      <c r="AM18" s="391"/>
      <c r="AN18" s="391"/>
      <c r="AO18" s="391"/>
      <c r="AP18" s="391"/>
      <c r="AQ18" s="392"/>
      <c r="AR18" s="392"/>
      <c r="AS18" s="392"/>
      <c r="AT18" s="392"/>
      <c r="AU18" s="676"/>
      <c r="AV18" s="263"/>
      <c r="AW18" s="264"/>
      <c r="AX18" s="264"/>
      <c r="AY18" s="264"/>
      <c r="AZ18" s="264"/>
      <c r="BA18" s="390"/>
      <c r="BB18" s="390"/>
      <c r="BC18" s="390"/>
      <c r="BD18" s="390"/>
      <c r="BE18" s="390"/>
      <c r="BF18" s="390"/>
      <c r="BG18" s="390"/>
      <c r="BH18" s="391"/>
      <c r="BI18" s="391"/>
      <c r="BJ18" s="391"/>
      <c r="BK18" s="391"/>
      <c r="BL18" s="391"/>
      <c r="BM18" s="391"/>
      <c r="BN18" s="391"/>
      <c r="BO18" s="391"/>
      <c r="BP18" s="392"/>
      <c r="BQ18" s="392"/>
      <c r="BR18" s="392"/>
      <c r="BS18" s="392"/>
      <c r="BT18" s="392"/>
      <c r="BU18" s="392"/>
      <c r="BV18" s="392"/>
      <c r="BW18" s="392"/>
      <c r="BX18" s="392"/>
      <c r="BY18" s="392"/>
      <c r="BZ18" s="392"/>
      <c r="CA18" s="390"/>
      <c r="CB18" s="390"/>
      <c r="CC18" s="390"/>
      <c r="CD18" s="390"/>
      <c r="CE18" s="390"/>
      <c r="CF18" s="390"/>
      <c r="CG18" s="390"/>
      <c r="CH18" s="391"/>
      <c r="CI18" s="391"/>
      <c r="CJ18" s="391"/>
      <c r="CK18" s="391"/>
      <c r="CL18" s="391"/>
      <c r="CM18" s="391"/>
      <c r="CN18" s="391"/>
      <c r="CO18" s="391"/>
      <c r="CP18" s="390"/>
      <c r="CQ18" s="390"/>
      <c r="CR18" s="390"/>
      <c r="CS18" s="390"/>
      <c r="CT18" s="390"/>
      <c r="CU18" s="390"/>
      <c r="CV18" s="390"/>
      <c r="CW18" s="390"/>
      <c r="CX18" s="390"/>
      <c r="CY18" s="390"/>
      <c r="CZ18" s="390"/>
      <c r="DA18" s="390"/>
      <c r="DB18" s="390"/>
      <c r="DC18" s="390"/>
      <c r="DD18" s="390"/>
      <c r="DE18" s="390"/>
      <c r="DF18" s="390"/>
      <c r="DG18" s="390"/>
      <c r="DH18" s="390"/>
      <c r="DI18" s="390"/>
      <c r="DJ18" s="390"/>
      <c r="DK18" s="390"/>
      <c r="DL18" s="390"/>
      <c r="DM18" s="390"/>
      <c r="DN18" s="390"/>
      <c r="DO18" s="390"/>
      <c r="DP18" s="390"/>
      <c r="DQ18" s="390"/>
      <c r="DR18" s="390"/>
      <c r="DS18" s="390"/>
      <c r="DT18" s="390"/>
      <c r="DU18" s="390"/>
      <c r="DV18" s="390"/>
      <c r="DW18" s="390"/>
      <c r="DX18" s="390"/>
      <c r="DY18" s="390"/>
      <c r="DZ18" s="390"/>
      <c r="EA18" s="390"/>
      <c r="EB18" s="390"/>
      <c r="EC18" s="390"/>
      <c r="ED18" s="390"/>
      <c r="EE18" s="390"/>
      <c r="EF18" s="390"/>
      <c r="EG18" s="390"/>
      <c r="EH18" s="390"/>
      <c r="EI18" s="390"/>
      <c r="EJ18" s="390"/>
      <c r="EK18" s="534"/>
    </row>
    <row r="19" spans="1:141" s="21" customFormat="1" ht="12.75" x14ac:dyDescent="0.2">
      <c r="A19" s="464" t="s">
        <v>303</v>
      </c>
      <c r="B19" s="464"/>
      <c r="C19" s="464"/>
      <c r="D19" s="464"/>
      <c r="E19" s="464"/>
      <c r="F19" s="464"/>
      <c r="G19" s="464"/>
      <c r="H19" s="464"/>
      <c r="I19" s="464"/>
      <c r="J19" s="464"/>
      <c r="K19" s="464"/>
      <c r="L19" s="464"/>
      <c r="M19" s="464"/>
      <c r="N19" s="464"/>
      <c r="O19" s="464"/>
      <c r="P19" s="464"/>
      <c r="Q19" s="464"/>
      <c r="R19" s="464"/>
      <c r="S19" s="464"/>
      <c r="T19" s="464"/>
      <c r="U19" s="464"/>
      <c r="V19" s="264" t="s">
        <v>39</v>
      </c>
      <c r="W19" s="264"/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394" t="s">
        <v>39</v>
      </c>
      <c r="AK19" s="394"/>
      <c r="AL19" s="394"/>
      <c r="AM19" s="394"/>
      <c r="AN19" s="394"/>
      <c r="AO19" s="394"/>
      <c r="AP19" s="394"/>
      <c r="AQ19" s="264" t="s">
        <v>39</v>
      </c>
      <c r="AR19" s="264"/>
      <c r="AS19" s="264"/>
      <c r="AT19" s="264"/>
      <c r="AU19" s="677"/>
      <c r="AV19" s="263" t="s">
        <v>75</v>
      </c>
      <c r="AW19" s="264"/>
      <c r="AX19" s="264"/>
      <c r="AY19" s="264"/>
      <c r="AZ19" s="264"/>
      <c r="BA19" s="390"/>
      <c r="BB19" s="390"/>
      <c r="BC19" s="390"/>
      <c r="BD19" s="390"/>
      <c r="BE19" s="390"/>
      <c r="BF19" s="390"/>
      <c r="BG19" s="390"/>
      <c r="BH19" s="391"/>
      <c r="BI19" s="391"/>
      <c r="BJ19" s="391"/>
      <c r="BK19" s="391"/>
      <c r="BL19" s="391"/>
      <c r="BM19" s="391"/>
      <c r="BN19" s="391"/>
      <c r="BO19" s="391"/>
      <c r="BP19" s="392"/>
      <c r="BQ19" s="392"/>
      <c r="BR19" s="392"/>
      <c r="BS19" s="392"/>
      <c r="BT19" s="392"/>
      <c r="BU19" s="392"/>
      <c r="BV19" s="392"/>
      <c r="BW19" s="392"/>
      <c r="BX19" s="392"/>
      <c r="BY19" s="392"/>
      <c r="BZ19" s="392"/>
      <c r="CA19" s="390"/>
      <c r="CB19" s="390"/>
      <c r="CC19" s="390"/>
      <c r="CD19" s="390"/>
      <c r="CE19" s="390"/>
      <c r="CF19" s="390"/>
      <c r="CG19" s="390"/>
      <c r="CH19" s="391"/>
      <c r="CI19" s="391"/>
      <c r="CJ19" s="391"/>
      <c r="CK19" s="391"/>
      <c r="CL19" s="391"/>
      <c r="CM19" s="391"/>
      <c r="CN19" s="391"/>
      <c r="CO19" s="391"/>
      <c r="CP19" s="390"/>
      <c r="CQ19" s="390"/>
      <c r="CR19" s="390"/>
      <c r="CS19" s="390"/>
      <c r="CT19" s="390"/>
      <c r="CU19" s="390"/>
      <c r="CV19" s="390"/>
      <c r="CW19" s="390"/>
      <c r="CX19" s="390"/>
      <c r="CY19" s="390"/>
      <c r="CZ19" s="390"/>
      <c r="DA19" s="390"/>
      <c r="DB19" s="390"/>
      <c r="DC19" s="390"/>
      <c r="DD19" s="390"/>
      <c r="DE19" s="390"/>
      <c r="DF19" s="390"/>
      <c r="DG19" s="390"/>
      <c r="DH19" s="390"/>
      <c r="DI19" s="390"/>
      <c r="DJ19" s="390"/>
      <c r="DK19" s="390"/>
      <c r="DL19" s="390"/>
      <c r="DM19" s="390"/>
      <c r="DN19" s="390"/>
      <c r="DO19" s="390"/>
      <c r="DP19" s="390"/>
      <c r="DQ19" s="390"/>
      <c r="DR19" s="390"/>
      <c r="DS19" s="390"/>
      <c r="DT19" s="390"/>
      <c r="DU19" s="390"/>
      <c r="DV19" s="390"/>
      <c r="DW19" s="390"/>
      <c r="DX19" s="390"/>
      <c r="DY19" s="390"/>
      <c r="DZ19" s="390"/>
      <c r="EA19" s="390"/>
      <c r="EB19" s="390"/>
      <c r="EC19" s="390"/>
      <c r="ED19" s="390"/>
      <c r="EE19" s="390"/>
      <c r="EF19" s="390"/>
      <c r="EG19" s="390"/>
      <c r="EH19" s="390"/>
      <c r="EI19" s="390"/>
      <c r="EJ19" s="390"/>
      <c r="EK19" s="534"/>
    </row>
    <row r="20" spans="1:141" s="21" customFormat="1" ht="12.75" x14ac:dyDescent="0.2">
      <c r="A20" s="259" t="s">
        <v>304</v>
      </c>
      <c r="B20" s="259"/>
      <c r="C20" s="259"/>
      <c r="D20" s="259"/>
      <c r="E20" s="259"/>
      <c r="F20" s="259"/>
      <c r="G20" s="259"/>
      <c r="H20" s="259"/>
      <c r="I20" s="259"/>
      <c r="J20" s="259"/>
      <c r="K20" s="259"/>
      <c r="L20" s="259"/>
      <c r="M20" s="259"/>
      <c r="N20" s="259"/>
      <c r="O20" s="259"/>
      <c r="P20" s="259"/>
      <c r="Q20" s="259"/>
      <c r="R20" s="259"/>
      <c r="S20" s="259"/>
      <c r="T20" s="259"/>
      <c r="U20" s="259"/>
      <c r="V20" s="264"/>
      <c r="W20" s="264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394"/>
      <c r="AK20" s="394"/>
      <c r="AL20" s="394"/>
      <c r="AM20" s="394"/>
      <c r="AN20" s="394"/>
      <c r="AO20" s="394"/>
      <c r="AP20" s="394"/>
      <c r="AQ20" s="264"/>
      <c r="AR20" s="264"/>
      <c r="AS20" s="264"/>
      <c r="AT20" s="264"/>
      <c r="AU20" s="677"/>
      <c r="AV20" s="263"/>
      <c r="AW20" s="264"/>
      <c r="AX20" s="264"/>
      <c r="AY20" s="264"/>
      <c r="AZ20" s="264"/>
      <c r="BA20" s="390"/>
      <c r="BB20" s="390"/>
      <c r="BC20" s="390"/>
      <c r="BD20" s="390"/>
      <c r="BE20" s="390"/>
      <c r="BF20" s="390"/>
      <c r="BG20" s="390"/>
      <c r="BH20" s="391"/>
      <c r="BI20" s="391"/>
      <c r="BJ20" s="391"/>
      <c r="BK20" s="391"/>
      <c r="BL20" s="391"/>
      <c r="BM20" s="391"/>
      <c r="BN20" s="391"/>
      <c r="BO20" s="391"/>
      <c r="BP20" s="392"/>
      <c r="BQ20" s="392"/>
      <c r="BR20" s="392"/>
      <c r="BS20" s="392"/>
      <c r="BT20" s="392"/>
      <c r="BU20" s="392"/>
      <c r="BV20" s="392"/>
      <c r="BW20" s="392"/>
      <c r="BX20" s="392"/>
      <c r="BY20" s="392"/>
      <c r="BZ20" s="392"/>
      <c r="CA20" s="390"/>
      <c r="CB20" s="390"/>
      <c r="CC20" s="390"/>
      <c r="CD20" s="390"/>
      <c r="CE20" s="390"/>
      <c r="CF20" s="390"/>
      <c r="CG20" s="390"/>
      <c r="CH20" s="391"/>
      <c r="CI20" s="391"/>
      <c r="CJ20" s="391"/>
      <c r="CK20" s="391"/>
      <c r="CL20" s="391"/>
      <c r="CM20" s="391"/>
      <c r="CN20" s="391"/>
      <c r="CO20" s="391"/>
      <c r="CP20" s="390"/>
      <c r="CQ20" s="390"/>
      <c r="CR20" s="390"/>
      <c r="CS20" s="390"/>
      <c r="CT20" s="390"/>
      <c r="CU20" s="390"/>
      <c r="CV20" s="390"/>
      <c r="CW20" s="390"/>
      <c r="CX20" s="390"/>
      <c r="CY20" s="390"/>
      <c r="CZ20" s="390"/>
      <c r="DA20" s="390"/>
      <c r="DB20" s="390"/>
      <c r="DC20" s="390"/>
      <c r="DD20" s="390"/>
      <c r="DE20" s="390"/>
      <c r="DF20" s="390"/>
      <c r="DG20" s="390"/>
      <c r="DH20" s="390"/>
      <c r="DI20" s="390"/>
      <c r="DJ20" s="390"/>
      <c r="DK20" s="390"/>
      <c r="DL20" s="390"/>
      <c r="DM20" s="390"/>
      <c r="DN20" s="390"/>
      <c r="DO20" s="390"/>
      <c r="DP20" s="390"/>
      <c r="DQ20" s="390"/>
      <c r="DR20" s="390"/>
      <c r="DS20" s="390"/>
      <c r="DT20" s="390"/>
      <c r="DU20" s="390"/>
      <c r="DV20" s="390"/>
      <c r="DW20" s="390"/>
      <c r="DX20" s="390"/>
      <c r="DY20" s="390"/>
      <c r="DZ20" s="390"/>
      <c r="EA20" s="390"/>
      <c r="EB20" s="390"/>
      <c r="EC20" s="390"/>
      <c r="ED20" s="390"/>
      <c r="EE20" s="390"/>
      <c r="EF20" s="390"/>
      <c r="EG20" s="390"/>
      <c r="EH20" s="390"/>
      <c r="EI20" s="390"/>
      <c r="EJ20" s="390"/>
      <c r="EK20" s="534"/>
    </row>
    <row r="21" spans="1:141" s="21" customFormat="1" ht="12.75" x14ac:dyDescent="0.2">
      <c r="A21" s="459" t="s">
        <v>66</v>
      </c>
      <c r="B21" s="459"/>
      <c r="C21" s="459"/>
      <c r="D21" s="459"/>
      <c r="E21" s="459"/>
      <c r="F21" s="459"/>
      <c r="G21" s="459"/>
      <c r="H21" s="459"/>
      <c r="I21" s="459"/>
      <c r="J21" s="459"/>
      <c r="K21" s="459"/>
      <c r="L21" s="459"/>
      <c r="M21" s="459"/>
      <c r="N21" s="459"/>
      <c r="O21" s="459"/>
      <c r="P21" s="459"/>
      <c r="Q21" s="459"/>
      <c r="R21" s="459"/>
      <c r="S21" s="459"/>
      <c r="T21" s="459"/>
      <c r="U21" s="459"/>
      <c r="V21" s="392"/>
      <c r="W21" s="392"/>
      <c r="X21" s="392"/>
      <c r="Y21" s="392"/>
      <c r="Z21" s="392"/>
      <c r="AA21" s="392"/>
      <c r="AB21" s="392"/>
      <c r="AC21" s="392"/>
      <c r="AD21" s="392"/>
      <c r="AE21" s="392"/>
      <c r="AF21" s="392"/>
      <c r="AG21" s="392"/>
      <c r="AH21" s="392"/>
      <c r="AI21" s="392"/>
      <c r="AJ21" s="391"/>
      <c r="AK21" s="391"/>
      <c r="AL21" s="391"/>
      <c r="AM21" s="391"/>
      <c r="AN21" s="391"/>
      <c r="AO21" s="391"/>
      <c r="AP21" s="391"/>
      <c r="AQ21" s="392"/>
      <c r="AR21" s="392"/>
      <c r="AS21" s="392"/>
      <c r="AT21" s="392"/>
      <c r="AU21" s="676"/>
      <c r="AV21" s="263" t="s">
        <v>311</v>
      </c>
      <c r="AW21" s="264"/>
      <c r="AX21" s="264"/>
      <c r="AY21" s="264"/>
      <c r="AZ21" s="264"/>
      <c r="BA21" s="390"/>
      <c r="BB21" s="390"/>
      <c r="BC21" s="390"/>
      <c r="BD21" s="390"/>
      <c r="BE21" s="390"/>
      <c r="BF21" s="390"/>
      <c r="BG21" s="390"/>
      <c r="BH21" s="391"/>
      <c r="BI21" s="391"/>
      <c r="BJ21" s="391"/>
      <c r="BK21" s="391"/>
      <c r="BL21" s="391"/>
      <c r="BM21" s="391"/>
      <c r="BN21" s="391"/>
      <c r="BO21" s="391"/>
      <c r="BP21" s="392"/>
      <c r="BQ21" s="392"/>
      <c r="BR21" s="392"/>
      <c r="BS21" s="392"/>
      <c r="BT21" s="392"/>
      <c r="BU21" s="392"/>
      <c r="BV21" s="392"/>
      <c r="BW21" s="392"/>
      <c r="BX21" s="392"/>
      <c r="BY21" s="392"/>
      <c r="BZ21" s="392"/>
      <c r="CA21" s="390"/>
      <c r="CB21" s="390"/>
      <c r="CC21" s="390"/>
      <c r="CD21" s="390"/>
      <c r="CE21" s="390"/>
      <c r="CF21" s="390"/>
      <c r="CG21" s="390"/>
      <c r="CH21" s="391"/>
      <c r="CI21" s="391"/>
      <c r="CJ21" s="391"/>
      <c r="CK21" s="391"/>
      <c r="CL21" s="391"/>
      <c r="CM21" s="391"/>
      <c r="CN21" s="391"/>
      <c r="CO21" s="391"/>
      <c r="CP21" s="390"/>
      <c r="CQ21" s="390"/>
      <c r="CR21" s="390"/>
      <c r="CS21" s="390"/>
      <c r="CT21" s="390"/>
      <c r="CU21" s="390"/>
      <c r="CV21" s="390"/>
      <c r="CW21" s="390"/>
      <c r="CX21" s="390"/>
      <c r="CY21" s="390"/>
      <c r="CZ21" s="390"/>
      <c r="DA21" s="390"/>
      <c r="DB21" s="390"/>
      <c r="DC21" s="390"/>
      <c r="DD21" s="390"/>
      <c r="DE21" s="390"/>
      <c r="DF21" s="390"/>
      <c r="DG21" s="390"/>
      <c r="DH21" s="390"/>
      <c r="DI21" s="390"/>
      <c r="DJ21" s="390"/>
      <c r="DK21" s="390"/>
      <c r="DL21" s="390"/>
      <c r="DM21" s="390"/>
      <c r="DN21" s="390"/>
      <c r="DO21" s="390"/>
      <c r="DP21" s="390"/>
      <c r="DQ21" s="390"/>
      <c r="DR21" s="390"/>
      <c r="DS21" s="390"/>
      <c r="DT21" s="390"/>
      <c r="DU21" s="390"/>
      <c r="DV21" s="390"/>
      <c r="DW21" s="390"/>
      <c r="DX21" s="390"/>
      <c r="DY21" s="390"/>
      <c r="DZ21" s="390"/>
      <c r="EA21" s="390"/>
      <c r="EB21" s="390"/>
      <c r="EC21" s="390"/>
      <c r="ED21" s="390"/>
      <c r="EE21" s="390"/>
      <c r="EF21" s="390"/>
      <c r="EG21" s="390"/>
      <c r="EH21" s="390"/>
      <c r="EI21" s="390"/>
      <c r="EJ21" s="390"/>
      <c r="EK21" s="534"/>
    </row>
    <row r="22" spans="1:141" s="21" customFormat="1" ht="12.75" x14ac:dyDescent="0.2">
      <c r="A22" s="259"/>
      <c r="B22" s="259"/>
      <c r="C22" s="259"/>
      <c r="D22" s="259"/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392"/>
      <c r="W22" s="392"/>
      <c r="X22" s="392"/>
      <c r="Y22" s="392"/>
      <c r="Z22" s="392"/>
      <c r="AA22" s="392"/>
      <c r="AB22" s="392"/>
      <c r="AC22" s="392"/>
      <c r="AD22" s="392"/>
      <c r="AE22" s="392"/>
      <c r="AF22" s="392"/>
      <c r="AG22" s="392"/>
      <c r="AH22" s="392"/>
      <c r="AI22" s="392"/>
      <c r="AJ22" s="391"/>
      <c r="AK22" s="391"/>
      <c r="AL22" s="391"/>
      <c r="AM22" s="391"/>
      <c r="AN22" s="391"/>
      <c r="AO22" s="391"/>
      <c r="AP22" s="391"/>
      <c r="AQ22" s="392"/>
      <c r="AR22" s="392"/>
      <c r="AS22" s="392"/>
      <c r="AT22" s="392"/>
      <c r="AU22" s="676"/>
      <c r="AV22" s="263"/>
      <c r="AW22" s="264"/>
      <c r="AX22" s="264"/>
      <c r="AY22" s="264"/>
      <c r="AZ22" s="264"/>
      <c r="BA22" s="390"/>
      <c r="BB22" s="390"/>
      <c r="BC22" s="390"/>
      <c r="BD22" s="390"/>
      <c r="BE22" s="390"/>
      <c r="BF22" s="390"/>
      <c r="BG22" s="390"/>
      <c r="BH22" s="391"/>
      <c r="BI22" s="391"/>
      <c r="BJ22" s="391"/>
      <c r="BK22" s="391"/>
      <c r="BL22" s="391"/>
      <c r="BM22" s="391"/>
      <c r="BN22" s="391"/>
      <c r="BO22" s="391"/>
      <c r="BP22" s="392"/>
      <c r="BQ22" s="392"/>
      <c r="BR22" s="392"/>
      <c r="BS22" s="392"/>
      <c r="BT22" s="392"/>
      <c r="BU22" s="392"/>
      <c r="BV22" s="392"/>
      <c r="BW22" s="392"/>
      <c r="BX22" s="392"/>
      <c r="BY22" s="392"/>
      <c r="BZ22" s="392"/>
      <c r="CA22" s="390"/>
      <c r="CB22" s="390"/>
      <c r="CC22" s="390"/>
      <c r="CD22" s="390"/>
      <c r="CE22" s="390"/>
      <c r="CF22" s="390"/>
      <c r="CG22" s="390"/>
      <c r="CH22" s="391"/>
      <c r="CI22" s="391"/>
      <c r="CJ22" s="391"/>
      <c r="CK22" s="391"/>
      <c r="CL22" s="391"/>
      <c r="CM22" s="391"/>
      <c r="CN22" s="391"/>
      <c r="CO22" s="391"/>
      <c r="CP22" s="390"/>
      <c r="CQ22" s="390"/>
      <c r="CR22" s="390"/>
      <c r="CS22" s="390"/>
      <c r="CT22" s="390"/>
      <c r="CU22" s="390"/>
      <c r="CV22" s="390"/>
      <c r="CW22" s="390"/>
      <c r="CX22" s="390"/>
      <c r="CY22" s="390"/>
      <c r="CZ22" s="390"/>
      <c r="DA22" s="390"/>
      <c r="DB22" s="390"/>
      <c r="DC22" s="390"/>
      <c r="DD22" s="390"/>
      <c r="DE22" s="390"/>
      <c r="DF22" s="390"/>
      <c r="DG22" s="390"/>
      <c r="DH22" s="390"/>
      <c r="DI22" s="390"/>
      <c r="DJ22" s="390"/>
      <c r="DK22" s="390"/>
      <c r="DL22" s="390"/>
      <c r="DM22" s="390"/>
      <c r="DN22" s="390"/>
      <c r="DO22" s="390"/>
      <c r="DP22" s="390"/>
      <c r="DQ22" s="390"/>
      <c r="DR22" s="390"/>
      <c r="DS22" s="390"/>
      <c r="DT22" s="390"/>
      <c r="DU22" s="390"/>
      <c r="DV22" s="390"/>
      <c r="DW22" s="390"/>
      <c r="DX22" s="390"/>
      <c r="DY22" s="390"/>
      <c r="DZ22" s="390"/>
      <c r="EA22" s="390"/>
      <c r="EB22" s="390"/>
      <c r="EC22" s="390"/>
      <c r="ED22" s="390"/>
      <c r="EE22" s="390"/>
      <c r="EF22" s="390"/>
      <c r="EG22" s="390"/>
      <c r="EH22" s="390"/>
      <c r="EI22" s="390"/>
      <c r="EJ22" s="390"/>
      <c r="EK22" s="534"/>
    </row>
    <row r="23" spans="1:141" s="21" customFormat="1" ht="15" customHeight="1" x14ac:dyDescent="0.2">
      <c r="A23" s="260"/>
      <c r="B23" s="260"/>
      <c r="C23" s="260"/>
      <c r="D23" s="260"/>
      <c r="E23" s="260"/>
      <c r="F23" s="260"/>
      <c r="G23" s="260"/>
      <c r="H23" s="260"/>
      <c r="I23" s="260"/>
      <c r="J23" s="260"/>
      <c r="K23" s="260"/>
      <c r="L23" s="260"/>
      <c r="M23" s="260"/>
      <c r="N23" s="260"/>
      <c r="O23" s="260"/>
      <c r="P23" s="260"/>
      <c r="Q23" s="260"/>
      <c r="R23" s="260"/>
      <c r="S23" s="260"/>
      <c r="T23" s="260"/>
      <c r="U23" s="260"/>
      <c r="V23" s="392"/>
      <c r="W23" s="392"/>
      <c r="X23" s="392"/>
      <c r="Y23" s="392"/>
      <c r="Z23" s="392"/>
      <c r="AA23" s="392"/>
      <c r="AB23" s="392"/>
      <c r="AC23" s="392"/>
      <c r="AD23" s="392"/>
      <c r="AE23" s="392"/>
      <c r="AF23" s="392"/>
      <c r="AG23" s="392"/>
      <c r="AH23" s="392"/>
      <c r="AI23" s="392"/>
      <c r="AJ23" s="391"/>
      <c r="AK23" s="391"/>
      <c r="AL23" s="391"/>
      <c r="AM23" s="391"/>
      <c r="AN23" s="391"/>
      <c r="AO23" s="391"/>
      <c r="AP23" s="391"/>
      <c r="AQ23" s="392"/>
      <c r="AR23" s="392"/>
      <c r="AS23" s="392"/>
      <c r="AT23" s="392"/>
      <c r="AU23" s="676"/>
      <c r="AV23" s="263"/>
      <c r="AW23" s="264"/>
      <c r="AX23" s="264"/>
      <c r="AY23" s="264"/>
      <c r="AZ23" s="264"/>
      <c r="BA23" s="390"/>
      <c r="BB23" s="390"/>
      <c r="BC23" s="390"/>
      <c r="BD23" s="390"/>
      <c r="BE23" s="390"/>
      <c r="BF23" s="390"/>
      <c r="BG23" s="390"/>
      <c r="BH23" s="391"/>
      <c r="BI23" s="391"/>
      <c r="BJ23" s="391"/>
      <c r="BK23" s="391"/>
      <c r="BL23" s="391"/>
      <c r="BM23" s="391"/>
      <c r="BN23" s="391"/>
      <c r="BO23" s="391"/>
      <c r="BP23" s="392"/>
      <c r="BQ23" s="392"/>
      <c r="BR23" s="392"/>
      <c r="BS23" s="392"/>
      <c r="BT23" s="392"/>
      <c r="BU23" s="392"/>
      <c r="BV23" s="392"/>
      <c r="BW23" s="392"/>
      <c r="BX23" s="392"/>
      <c r="BY23" s="392"/>
      <c r="BZ23" s="392"/>
      <c r="CA23" s="390"/>
      <c r="CB23" s="390"/>
      <c r="CC23" s="390"/>
      <c r="CD23" s="390"/>
      <c r="CE23" s="390"/>
      <c r="CF23" s="390"/>
      <c r="CG23" s="390"/>
      <c r="CH23" s="391"/>
      <c r="CI23" s="391"/>
      <c r="CJ23" s="391"/>
      <c r="CK23" s="391"/>
      <c r="CL23" s="391"/>
      <c r="CM23" s="391"/>
      <c r="CN23" s="391"/>
      <c r="CO23" s="391"/>
      <c r="CP23" s="390"/>
      <c r="CQ23" s="390"/>
      <c r="CR23" s="390"/>
      <c r="CS23" s="390"/>
      <c r="CT23" s="390"/>
      <c r="CU23" s="390"/>
      <c r="CV23" s="390"/>
      <c r="CW23" s="390"/>
      <c r="CX23" s="390"/>
      <c r="CY23" s="390"/>
      <c r="CZ23" s="390"/>
      <c r="DA23" s="390"/>
      <c r="DB23" s="390"/>
      <c r="DC23" s="390"/>
      <c r="DD23" s="390"/>
      <c r="DE23" s="390"/>
      <c r="DF23" s="390"/>
      <c r="DG23" s="390"/>
      <c r="DH23" s="390"/>
      <c r="DI23" s="390"/>
      <c r="DJ23" s="390"/>
      <c r="DK23" s="390"/>
      <c r="DL23" s="390"/>
      <c r="DM23" s="390"/>
      <c r="DN23" s="390"/>
      <c r="DO23" s="390"/>
      <c r="DP23" s="390"/>
      <c r="DQ23" s="390"/>
      <c r="DR23" s="390"/>
      <c r="DS23" s="390"/>
      <c r="DT23" s="390"/>
      <c r="DU23" s="390"/>
      <c r="DV23" s="390"/>
      <c r="DW23" s="390"/>
      <c r="DX23" s="390"/>
      <c r="DY23" s="390"/>
      <c r="DZ23" s="390"/>
      <c r="EA23" s="390"/>
      <c r="EB23" s="390"/>
      <c r="EC23" s="390"/>
      <c r="ED23" s="390"/>
      <c r="EE23" s="390"/>
      <c r="EF23" s="390"/>
      <c r="EG23" s="390"/>
      <c r="EH23" s="390"/>
      <c r="EI23" s="390"/>
      <c r="EJ23" s="390"/>
      <c r="EK23" s="534"/>
    </row>
    <row r="24" spans="1:141" s="21" customFormat="1" ht="12.75" x14ac:dyDescent="0.2">
      <c r="A24" s="464" t="s">
        <v>305</v>
      </c>
      <c r="B24" s="464"/>
      <c r="C24" s="464"/>
      <c r="D24" s="464"/>
      <c r="E24" s="464"/>
      <c r="F24" s="464"/>
      <c r="G24" s="464"/>
      <c r="H24" s="464"/>
      <c r="I24" s="464"/>
      <c r="J24" s="464"/>
      <c r="K24" s="464"/>
      <c r="L24" s="464"/>
      <c r="M24" s="464"/>
      <c r="N24" s="464"/>
      <c r="O24" s="464"/>
      <c r="P24" s="464"/>
      <c r="Q24" s="464"/>
      <c r="R24" s="464"/>
      <c r="S24" s="464"/>
      <c r="T24" s="464"/>
      <c r="U24" s="464"/>
      <c r="V24" s="264" t="s">
        <v>39</v>
      </c>
      <c r="W24" s="264"/>
      <c r="X24" s="264"/>
      <c r="Y24" s="264"/>
      <c r="Z24" s="264"/>
      <c r="AA24" s="264"/>
      <c r="AB24" s="264"/>
      <c r="AC24" s="264"/>
      <c r="AD24" s="264"/>
      <c r="AE24" s="264"/>
      <c r="AF24" s="264"/>
      <c r="AG24" s="264"/>
      <c r="AH24" s="264"/>
      <c r="AI24" s="264"/>
      <c r="AJ24" s="394" t="s">
        <v>39</v>
      </c>
      <c r="AK24" s="394"/>
      <c r="AL24" s="394"/>
      <c r="AM24" s="394"/>
      <c r="AN24" s="394"/>
      <c r="AO24" s="394"/>
      <c r="AP24" s="394"/>
      <c r="AQ24" s="264" t="s">
        <v>39</v>
      </c>
      <c r="AR24" s="264"/>
      <c r="AS24" s="264"/>
      <c r="AT24" s="264"/>
      <c r="AU24" s="677"/>
      <c r="AV24" s="263" t="s">
        <v>72</v>
      </c>
      <c r="AW24" s="264"/>
      <c r="AX24" s="264"/>
      <c r="AY24" s="264"/>
      <c r="AZ24" s="264"/>
      <c r="BA24" s="390"/>
      <c r="BB24" s="390"/>
      <c r="BC24" s="390"/>
      <c r="BD24" s="390"/>
      <c r="BE24" s="390"/>
      <c r="BF24" s="390"/>
      <c r="BG24" s="390"/>
      <c r="BH24" s="391"/>
      <c r="BI24" s="391"/>
      <c r="BJ24" s="391"/>
      <c r="BK24" s="391"/>
      <c r="BL24" s="391"/>
      <c r="BM24" s="391"/>
      <c r="BN24" s="391"/>
      <c r="BO24" s="391"/>
      <c r="BP24" s="392"/>
      <c r="BQ24" s="392"/>
      <c r="BR24" s="392"/>
      <c r="BS24" s="392"/>
      <c r="BT24" s="392"/>
      <c r="BU24" s="392"/>
      <c r="BV24" s="392"/>
      <c r="BW24" s="392"/>
      <c r="BX24" s="392"/>
      <c r="BY24" s="392"/>
      <c r="BZ24" s="392"/>
      <c r="CA24" s="390"/>
      <c r="CB24" s="390"/>
      <c r="CC24" s="390"/>
      <c r="CD24" s="390"/>
      <c r="CE24" s="390"/>
      <c r="CF24" s="390"/>
      <c r="CG24" s="390"/>
      <c r="CH24" s="391"/>
      <c r="CI24" s="391"/>
      <c r="CJ24" s="391"/>
      <c r="CK24" s="391"/>
      <c r="CL24" s="391"/>
      <c r="CM24" s="391"/>
      <c r="CN24" s="391"/>
      <c r="CO24" s="391"/>
      <c r="CP24" s="390"/>
      <c r="CQ24" s="390"/>
      <c r="CR24" s="390"/>
      <c r="CS24" s="390"/>
      <c r="CT24" s="390"/>
      <c r="CU24" s="390"/>
      <c r="CV24" s="390"/>
      <c r="CW24" s="390"/>
      <c r="CX24" s="390"/>
      <c r="CY24" s="390"/>
      <c r="CZ24" s="390"/>
      <c r="DA24" s="390"/>
      <c r="DB24" s="390"/>
      <c r="DC24" s="390"/>
      <c r="DD24" s="390"/>
      <c r="DE24" s="390"/>
      <c r="DF24" s="390"/>
      <c r="DG24" s="390"/>
      <c r="DH24" s="390"/>
      <c r="DI24" s="390"/>
      <c r="DJ24" s="390"/>
      <c r="DK24" s="390"/>
      <c r="DL24" s="390"/>
      <c r="DM24" s="390"/>
      <c r="DN24" s="390"/>
      <c r="DO24" s="390"/>
      <c r="DP24" s="390"/>
      <c r="DQ24" s="390"/>
      <c r="DR24" s="390"/>
      <c r="DS24" s="390"/>
      <c r="DT24" s="390"/>
      <c r="DU24" s="390"/>
      <c r="DV24" s="390"/>
      <c r="DW24" s="390"/>
      <c r="DX24" s="390"/>
      <c r="DY24" s="390"/>
      <c r="DZ24" s="390"/>
      <c r="EA24" s="390"/>
      <c r="EB24" s="390"/>
      <c r="EC24" s="390"/>
      <c r="ED24" s="390"/>
      <c r="EE24" s="390"/>
      <c r="EF24" s="390"/>
      <c r="EG24" s="390"/>
      <c r="EH24" s="390"/>
      <c r="EI24" s="390"/>
      <c r="EJ24" s="390"/>
      <c r="EK24" s="534"/>
    </row>
    <row r="25" spans="1:141" s="21" customFormat="1" ht="12.75" x14ac:dyDescent="0.2">
      <c r="A25" s="259" t="s">
        <v>306</v>
      </c>
      <c r="B25" s="259"/>
      <c r="C25" s="259"/>
      <c r="D25" s="259"/>
      <c r="E25" s="259"/>
      <c r="F25" s="259"/>
      <c r="G25" s="259"/>
      <c r="H25" s="259"/>
      <c r="I25" s="259"/>
      <c r="J25" s="259"/>
      <c r="K25" s="259"/>
      <c r="L25" s="259"/>
      <c r="M25" s="259"/>
      <c r="N25" s="259"/>
      <c r="O25" s="259"/>
      <c r="P25" s="259"/>
      <c r="Q25" s="259"/>
      <c r="R25" s="259"/>
      <c r="S25" s="259"/>
      <c r="T25" s="259"/>
      <c r="U25" s="259"/>
      <c r="V25" s="264"/>
      <c r="W25" s="264"/>
      <c r="X25" s="264"/>
      <c r="Y25" s="264"/>
      <c r="Z25" s="264"/>
      <c r="AA25" s="264"/>
      <c r="AB25" s="264"/>
      <c r="AC25" s="264"/>
      <c r="AD25" s="264"/>
      <c r="AE25" s="264"/>
      <c r="AF25" s="264"/>
      <c r="AG25" s="264"/>
      <c r="AH25" s="264"/>
      <c r="AI25" s="264"/>
      <c r="AJ25" s="394"/>
      <c r="AK25" s="394"/>
      <c r="AL25" s="394"/>
      <c r="AM25" s="394"/>
      <c r="AN25" s="394"/>
      <c r="AO25" s="394"/>
      <c r="AP25" s="394"/>
      <c r="AQ25" s="264"/>
      <c r="AR25" s="264"/>
      <c r="AS25" s="264"/>
      <c r="AT25" s="264"/>
      <c r="AU25" s="677"/>
      <c r="AV25" s="263"/>
      <c r="AW25" s="264"/>
      <c r="AX25" s="264"/>
      <c r="AY25" s="264"/>
      <c r="AZ25" s="264"/>
      <c r="BA25" s="390"/>
      <c r="BB25" s="390"/>
      <c r="BC25" s="390"/>
      <c r="BD25" s="390"/>
      <c r="BE25" s="390"/>
      <c r="BF25" s="390"/>
      <c r="BG25" s="390"/>
      <c r="BH25" s="391"/>
      <c r="BI25" s="391"/>
      <c r="BJ25" s="391"/>
      <c r="BK25" s="391"/>
      <c r="BL25" s="391"/>
      <c r="BM25" s="391"/>
      <c r="BN25" s="391"/>
      <c r="BO25" s="391"/>
      <c r="BP25" s="392"/>
      <c r="BQ25" s="392"/>
      <c r="BR25" s="392"/>
      <c r="BS25" s="392"/>
      <c r="BT25" s="392"/>
      <c r="BU25" s="392"/>
      <c r="BV25" s="392"/>
      <c r="BW25" s="392"/>
      <c r="BX25" s="392"/>
      <c r="BY25" s="392"/>
      <c r="BZ25" s="392"/>
      <c r="CA25" s="390"/>
      <c r="CB25" s="390"/>
      <c r="CC25" s="390"/>
      <c r="CD25" s="390"/>
      <c r="CE25" s="390"/>
      <c r="CF25" s="390"/>
      <c r="CG25" s="390"/>
      <c r="CH25" s="391"/>
      <c r="CI25" s="391"/>
      <c r="CJ25" s="391"/>
      <c r="CK25" s="391"/>
      <c r="CL25" s="391"/>
      <c r="CM25" s="391"/>
      <c r="CN25" s="391"/>
      <c r="CO25" s="391"/>
      <c r="CP25" s="390"/>
      <c r="CQ25" s="390"/>
      <c r="CR25" s="390"/>
      <c r="CS25" s="390"/>
      <c r="CT25" s="390"/>
      <c r="CU25" s="390"/>
      <c r="CV25" s="390"/>
      <c r="CW25" s="390"/>
      <c r="CX25" s="390"/>
      <c r="CY25" s="390"/>
      <c r="CZ25" s="390"/>
      <c r="DA25" s="390"/>
      <c r="DB25" s="390"/>
      <c r="DC25" s="390"/>
      <c r="DD25" s="390"/>
      <c r="DE25" s="390"/>
      <c r="DF25" s="390"/>
      <c r="DG25" s="390"/>
      <c r="DH25" s="390"/>
      <c r="DI25" s="390"/>
      <c r="DJ25" s="390"/>
      <c r="DK25" s="390"/>
      <c r="DL25" s="390"/>
      <c r="DM25" s="390"/>
      <c r="DN25" s="390"/>
      <c r="DO25" s="390"/>
      <c r="DP25" s="390"/>
      <c r="DQ25" s="390"/>
      <c r="DR25" s="390"/>
      <c r="DS25" s="390"/>
      <c r="DT25" s="390"/>
      <c r="DU25" s="390"/>
      <c r="DV25" s="390"/>
      <c r="DW25" s="390"/>
      <c r="DX25" s="390"/>
      <c r="DY25" s="390"/>
      <c r="DZ25" s="390"/>
      <c r="EA25" s="390"/>
      <c r="EB25" s="390"/>
      <c r="EC25" s="390"/>
      <c r="ED25" s="390"/>
      <c r="EE25" s="390"/>
      <c r="EF25" s="390"/>
      <c r="EG25" s="390"/>
      <c r="EH25" s="390"/>
      <c r="EI25" s="390"/>
      <c r="EJ25" s="390"/>
      <c r="EK25" s="534"/>
    </row>
    <row r="26" spans="1:141" s="21" customFormat="1" ht="12.75" x14ac:dyDescent="0.2">
      <c r="A26" s="459" t="s">
        <v>66</v>
      </c>
      <c r="B26" s="459"/>
      <c r="C26" s="459"/>
      <c r="D26" s="459"/>
      <c r="E26" s="459"/>
      <c r="F26" s="459"/>
      <c r="G26" s="459"/>
      <c r="H26" s="459"/>
      <c r="I26" s="459"/>
      <c r="J26" s="459"/>
      <c r="K26" s="459"/>
      <c r="L26" s="459"/>
      <c r="M26" s="459"/>
      <c r="N26" s="459"/>
      <c r="O26" s="459"/>
      <c r="P26" s="459"/>
      <c r="Q26" s="459"/>
      <c r="R26" s="459"/>
      <c r="S26" s="459"/>
      <c r="T26" s="459"/>
      <c r="U26" s="459"/>
      <c r="V26" s="392"/>
      <c r="W26" s="392"/>
      <c r="X26" s="392"/>
      <c r="Y26" s="392"/>
      <c r="Z26" s="392"/>
      <c r="AA26" s="392"/>
      <c r="AB26" s="392"/>
      <c r="AC26" s="392"/>
      <c r="AD26" s="392"/>
      <c r="AE26" s="392"/>
      <c r="AF26" s="392"/>
      <c r="AG26" s="392"/>
      <c r="AH26" s="392"/>
      <c r="AI26" s="392"/>
      <c r="AJ26" s="391"/>
      <c r="AK26" s="391"/>
      <c r="AL26" s="391"/>
      <c r="AM26" s="391"/>
      <c r="AN26" s="391"/>
      <c r="AO26" s="391"/>
      <c r="AP26" s="391"/>
      <c r="AQ26" s="392"/>
      <c r="AR26" s="392"/>
      <c r="AS26" s="392"/>
      <c r="AT26" s="392"/>
      <c r="AU26" s="676"/>
      <c r="AV26" s="263" t="s">
        <v>312</v>
      </c>
      <c r="AW26" s="264"/>
      <c r="AX26" s="264"/>
      <c r="AY26" s="264"/>
      <c r="AZ26" s="264"/>
      <c r="BA26" s="390"/>
      <c r="BB26" s="390"/>
      <c r="BC26" s="390"/>
      <c r="BD26" s="390"/>
      <c r="BE26" s="390"/>
      <c r="BF26" s="390"/>
      <c r="BG26" s="390"/>
      <c r="BH26" s="391"/>
      <c r="BI26" s="391"/>
      <c r="BJ26" s="391"/>
      <c r="BK26" s="391"/>
      <c r="BL26" s="391"/>
      <c r="BM26" s="391"/>
      <c r="BN26" s="391"/>
      <c r="BO26" s="391"/>
      <c r="BP26" s="392"/>
      <c r="BQ26" s="392"/>
      <c r="BR26" s="392"/>
      <c r="BS26" s="392"/>
      <c r="BT26" s="392"/>
      <c r="BU26" s="392"/>
      <c r="BV26" s="392"/>
      <c r="BW26" s="392"/>
      <c r="BX26" s="392"/>
      <c r="BY26" s="392"/>
      <c r="BZ26" s="392"/>
      <c r="CA26" s="390"/>
      <c r="CB26" s="390"/>
      <c r="CC26" s="390"/>
      <c r="CD26" s="390"/>
      <c r="CE26" s="390"/>
      <c r="CF26" s="390"/>
      <c r="CG26" s="390"/>
      <c r="CH26" s="391"/>
      <c r="CI26" s="391"/>
      <c r="CJ26" s="391"/>
      <c r="CK26" s="391"/>
      <c r="CL26" s="391"/>
      <c r="CM26" s="391"/>
      <c r="CN26" s="391"/>
      <c r="CO26" s="391"/>
      <c r="CP26" s="390"/>
      <c r="CQ26" s="390"/>
      <c r="CR26" s="390"/>
      <c r="CS26" s="390"/>
      <c r="CT26" s="390"/>
      <c r="CU26" s="390"/>
      <c r="CV26" s="390"/>
      <c r="CW26" s="390"/>
      <c r="CX26" s="390"/>
      <c r="CY26" s="390"/>
      <c r="CZ26" s="390"/>
      <c r="DA26" s="390"/>
      <c r="DB26" s="390"/>
      <c r="DC26" s="390"/>
      <c r="DD26" s="390"/>
      <c r="DE26" s="390"/>
      <c r="DF26" s="390"/>
      <c r="DG26" s="390"/>
      <c r="DH26" s="390"/>
      <c r="DI26" s="390"/>
      <c r="DJ26" s="390"/>
      <c r="DK26" s="390"/>
      <c r="DL26" s="390"/>
      <c r="DM26" s="390"/>
      <c r="DN26" s="390"/>
      <c r="DO26" s="390"/>
      <c r="DP26" s="390"/>
      <c r="DQ26" s="390"/>
      <c r="DR26" s="390"/>
      <c r="DS26" s="390"/>
      <c r="DT26" s="390"/>
      <c r="DU26" s="390"/>
      <c r="DV26" s="390"/>
      <c r="DW26" s="390"/>
      <c r="DX26" s="390"/>
      <c r="DY26" s="390"/>
      <c r="DZ26" s="390"/>
      <c r="EA26" s="390"/>
      <c r="EB26" s="390"/>
      <c r="EC26" s="390"/>
      <c r="ED26" s="390"/>
      <c r="EE26" s="390"/>
      <c r="EF26" s="390"/>
      <c r="EG26" s="390"/>
      <c r="EH26" s="390"/>
      <c r="EI26" s="390"/>
      <c r="EJ26" s="390"/>
      <c r="EK26" s="534"/>
    </row>
    <row r="27" spans="1:141" s="21" customFormat="1" ht="12.75" x14ac:dyDescent="0.2">
      <c r="A27" s="259"/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259"/>
      <c r="Q27" s="259"/>
      <c r="R27" s="259"/>
      <c r="S27" s="259"/>
      <c r="T27" s="259"/>
      <c r="U27" s="259"/>
      <c r="V27" s="392"/>
      <c r="W27" s="392"/>
      <c r="X27" s="392"/>
      <c r="Y27" s="392"/>
      <c r="Z27" s="392"/>
      <c r="AA27" s="392"/>
      <c r="AB27" s="392"/>
      <c r="AC27" s="392"/>
      <c r="AD27" s="392"/>
      <c r="AE27" s="392"/>
      <c r="AF27" s="392"/>
      <c r="AG27" s="392"/>
      <c r="AH27" s="392"/>
      <c r="AI27" s="392"/>
      <c r="AJ27" s="391"/>
      <c r="AK27" s="391"/>
      <c r="AL27" s="391"/>
      <c r="AM27" s="391"/>
      <c r="AN27" s="391"/>
      <c r="AO27" s="391"/>
      <c r="AP27" s="391"/>
      <c r="AQ27" s="392"/>
      <c r="AR27" s="392"/>
      <c r="AS27" s="392"/>
      <c r="AT27" s="392"/>
      <c r="AU27" s="676"/>
      <c r="AV27" s="263"/>
      <c r="AW27" s="264"/>
      <c r="AX27" s="264"/>
      <c r="AY27" s="264"/>
      <c r="AZ27" s="264"/>
      <c r="BA27" s="390"/>
      <c r="BB27" s="390"/>
      <c r="BC27" s="390"/>
      <c r="BD27" s="390"/>
      <c r="BE27" s="390"/>
      <c r="BF27" s="390"/>
      <c r="BG27" s="390"/>
      <c r="BH27" s="391"/>
      <c r="BI27" s="391"/>
      <c r="BJ27" s="391"/>
      <c r="BK27" s="391"/>
      <c r="BL27" s="391"/>
      <c r="BM27" s="391"/>
      <c r="BN27" s="391"/>
      <c r="BO27" s="391"/>
      <c r="BP27" s="392"/>
      <c r="BQ27" s="392"/>
      <c r="BR27" s="392"/>
      <c r="BS27" s="392"/>
      <c r="BT27" s="392"/>
      <c r="BU27" s="392"/>
      <c r="BV27" s="392"/>
      <c r="BW27" s="392"/>
      <c r="BX27" s="392"/>
      <c r="BY27" s="392"/>
      <c r="BZ27" s="392"/>
      <c r="CA27" s="390"/>
      <c r="CB27" s="390"/>
      <c r="CC27" s="390"/>
      <c r="CD27" s="390"/>
      <c r="CE27" s="390"/>
      <c r="CF27" s="390"/>
      <c r="CG27" s="390"/>
      <c r="CH27" s="391"/>
      <c r="CI27" s="391"/>
      <c r="CJ27" s="391"/>
      <c r="CK27" s="391"/>
      <c r="CL27" s="391"/>
      <c r="CM27" s="391"/>
      <c r="CN27" s="391"/>
      <c r="CO27" s="391"/>
      <c r="CP27" s="390"/>
      <c r="CQ27" s="390"/>
      <c r="CR27" s="390"/>
      <c r="CS27" s="390"/>
      <c r="CT27" s="390"/>
      <c r="CU27" s="390"/>
      <c r="CV27" s="390"/>
      <c r="CW27" s="390"/>
      <c r="CX27" s="390"/>
      <c r="CY27" s="390"/>
      <c r="CZ27" s="390"/>
      <c r="DA27" s="390"/>
      <c r="DB27" s="390"/>
      <c r="DC27" s="390"/>
      <c r="DD27" s="390"/>
      <c r="DE27" s="390"/>
      <c r="DF27" s="390"/>
      <c r="DG27" s="390"/>
      <c r="DH27" s="390"/>
      <c r="DI27" s="390"/>
      <c r="DJ27" s="390"/>
      <c r="DK27" s="390"/>
      <c r="DL27" s="390"/>
      <c r="DM27" s="390"/>
      <c r="DN27" s="390"/>
      <c r="DO27" s="390"/>
      <c r="DP27" s="390"/>
      <c r="DQ27" s="390"/>
      <c r="DR27" s="390"/>
      <c r="DS27" s="390"/>
      <c r="DT27" s="390"/>
      <c r="DU27" s="390"/>
      <c r="DV27" s="390"/>
      <c r="DW27" s="390"/>
      <c r="DX27" s="390"/>
      <c r="DY27" s="390"/>
      <c r="DZ27" s="390"/>
      <c r="EA27" s="390"/>
      <c r="EB27" s="390"/>
      <c r="EC27" s="390"/>
      <c r="ED27" s="390"/>
      <c r="EE27" s="390"/>
      <c r="EF27" s="390"/>
      <c r="EG27" s="390"/>
      <c r="EH27" s="390"/>
      <c r="EI27" s="390"/>
      <c r="EJ27" s="390"/>
      <c r="EK27" s="534"/>
    </row>
    <row r="28" spans="1:141" s="21" customFormat="1" ht="15" customHeight="1" x14ac:dyDescent="0.2">
      <c r="A28" s="260"/>
      <c r="B28" s="260"/>
      <c r="C28" s="260"/>
      <c r="D28" s="260"/>
      <c r="E28" s="260"/>
      <c r="F28" s="260"/>
      <c r="G28" s="260"/>
      <c r="H28" s="260"/>
      <c r="I28" s="260"/>
      <c r="J28" s="260"/>
      <c r="K28" s="260"/>
      <c r="L28" s="260"/>
      <c r="M28" s="260"/>
      <c r="N28" s="260"/>
      <c r="O28" s="260"/>
      <c r="P28" s="260"/>
      <c r="Q28" s="260"/>
      <c r="R28" s="260"/>
      <c r="S28" s="260"/>
      <c r="T28" s="260"/>
      <c r="U28" s="260"/>
      <c r="V28" s="392"/>
      <c r="W28" s="392"/>
      <c r="X28" s="392"/>
      <c r="Y28" s="392"/>
      <c r="Z28" s="392"/>
      <c r="AA28" s="392"/>
      <c r="AB28" s="392"/>
      <c r="AC28" s="392"/>
      <c r="AD28" s="392"/>
      <c r="AE28" s="392"/>
      <c r="AF28" s="392"/>
      <c r="AG28" s="392"/>
      <c r="AH28" s="392"/>
      <c r="AI28" s="392"/>
      <c r="AJ28" s="391"/>
      <c r="AK28" s="391"/>
      <c r="AL28" s="391"/>
      <c r="AM28" s="391"/>
      <c r="AN28" s="391"/>
      <c r="AO28" s="391"/>
      <c r="AP28" s="391"/>
      <c r="AQ28" s="392"/>
      <c r="AR28" s="392"/>
      <c r="AS28" s="392"/>
      <c r="AT28" s="392"/>
      <c r="AU28" s="676"/>
      <c r="AV28" s="263"/>
      <c r="AW28" s="264"/>
      <c r="AX28" s="264"/>
      <c r="AY28" s="264"/>
      <c r="AZ28" s="264"/>
      <c r="BA28" s="390"/>
      <c r="BB28" s="390"/>
      <c r="BC28" s="390"/>
      <c r="BD28" s="390"/>
      <c r="BE28" s="390"/>
      <c r="BF28" s="390"/>
      <c r="BG28" s="390"/>
      <c r="BH28" s="391"/>
      <c r="BI28" s="391"/>
      <c r="BJ28" s="391"/>
      <c r="BK28" s="391"/>
      <c r="BL28" s="391"/>
      <c r="BM28" s="391"/>
      <c r="BN28" s="391"/>
      <c r="BO28" s="391"/>
      <c r="BP28" s="392"/>
      <c r="BQ28" s="392"/>
      <c r="BR28" s="392"/>
      <c r="BS28" s="392"/>
      <c r="BT28" s="392"/>
      <c r="BU28" s="392"/>
      <c r="BV28" s="392"/>
      <c r="BW28" s="392"/>
      <c r="BX28" s="392"/>
      <c r="BY28" s="392"/>
      <c r="BZ28" s="392"/>
      <c r="CA28" s="390"/>
      <c r="CB28" s="390"/>
      <c r="CC28" s="390"/>
      <c r="CD28" s="390"/>
      <c r="CE28" s="390"/>
      <c r="CF28" s="390"/>
      <c r="CG28" s="390"/>
      <c r="CH28" s="391"/>
      <c r="CI28" s="391"/>
      <c r="CJ28" s="391"/>
      <c r="CK28" s="391"/>
      <c r="CL28" s="391"/>
      <c r="CM28" s="391"/>
      <c r="CN28" s="391"/>
      <c r="CO28" s="391"/>
      <c r="CP28" s="390"/>
      <c r="CQ28" s="390"/>
      <c r="CR28" s="390"/>
      <c r="CS28" s="390"/>
      <c r="CT28" s="390"/>
      <c r="CU28" s="390"/>
      <c r="CV28" s="390"/>
      <c r="CW28" s="390"/>
      <c r="CX28" s="390"/>
      <c r="CY28" s="390"/>
      <c r="CZ28" s="390"/>
      <c r="DA28" s="390"/>
      <c r="DB28" s="390"/>
      <c r="DC28" s="390"/>
      <c r="DD28" s="390"/>
      <c r="DE28" s="390"/>
      <c r="DF28" s="390"/>
      <c r="DG28" s="390"/>
      <c r="DH28" s="390"/>
      <c r="DI28" s="390"/>
      <c r="DJ28" s="390"/>
      <c r="DK28" s="390"/>
      <c r="DL28" s="390"/>
      <c r="DM28" s="390"/>
      <c r="DN28" s="390"/>
      <c r="DO28" s="390"/>
      <c r="DP28" s="390"/>
      <c r="DQ28" s="390"/>
      <c r="DR28" s="390"/>
      <c r="DS28" s="390"/>
      <c r="DT28" s="390"/>
      <c r="DU28" s="390"/>
      <c r="DV28" s="390"/>
      <c r="DW28" s="390"/>
      <c r="DX28" s="390"/>
      <c r="DY28" s="390"/>
      <c r="DZ28" s="390"/>
      <c r="EA28" s="390"/>
      <c r="EB28" s="390"/>
      <c r="EC28" s="390"/>
      <c r="ED28" s="390"/>
      <c r="EE28" s="390"/>
      <c r="EF28" s="390"/>
      <c r="EG28" s="390"/>
      <c r="EH28" s="390"/>
      <c r="EI28" s="390"/>
      <c r="EJ28" s="390"/>
      <c r="EK28" s="534"/>
    </row>
    <row r="29" spans="1:141" s="21" customFormat="1" ht="12.75" x14ac:dyDescent="0.2">
      <c r="A29" s="464" t="s">
        <v>425</v>
      </c>
      <c r="B29" s="464"/>
      <c r="C29" s="464"/>
      <c r="D29" s="464"/>
      <c r="E29" s="464"/>
      <c r="F29" s="464"/>
      <c r="G29" s="464"/>
      <c r="H29" s="464"/>
      <c r="I29" s="464"/>
      <c r="J29" s="464"/>
      <c r="K29" s="464"/>
      <c r="L29" s="464"/>
      <c r="M29" s="464"/>
      <c r="N29" s="464"/>
      <c r="O29" s="464"/>
      <c r="P29" s="464"/>
      <c r="Q29" s="464"/>
      <c r="R29" s="464"/>
      <c r="S29" s="464"/>
      <c r="T29" s="464"/>
      <c r="U29" s="464"/>
      <c r="V29" s="264" t="s">
        <v>39</v>
      </c>
      <c r="W29" s="264"/>
      <c r="X29" s="264"/>
      <c r="Y29" s="264"/>
      <c r="Z29" s="264"/>
      <c r="AA29" s="264"/>
      <c r="AB29" s="264"/>
      <c r="AC29" s="264"/>
      <c r="AD29" s="264"/>
      <c r="AE29" s="264"/>
      <c r="AF29" s="264"/>
      <c r="AG29" s="264"/>
      <c r="AH29" s="264"/>
      <c r="AI29" s="264"/>
      <c r="AJ29" s="394" t="s">
        <v>39</v>
      </c>
      <c r="AK29" s="394"/>
      <c r="AL29" s="394"/>
      <c r="AM29" s="394"/>
      <c r="AN29" s="394"/>
      <c r="AO29" s="394"/>
      <c r="AP29" s="394"/>
      <c r="AQ29" s="264" t="s">
        <v>39</v>
      </c>
      <c r="AR29" s="264"/>
      <c r="AS29" s="264"/>
      <c r="AT29" s="264"/>
      <c r="AU29" s="677"/>
      <c r="AV29" s="263" t="s">
        <v>70</v>
      </c>
      <c r="AW29" s="264"/>
      <c r="AX29" s="264"/>
      <c r="AY29" s="264"/>
      <c r="AZ29" s="264"/>
      <c r="BA29" s="390"/>
      <c r="BB29" s="390"/>
      <c r="BC29" s="390"/>
      <c r="BD29" s="390"/>
      <c r="BE29" s="390"/>
      <c r="BF29" s="390"/>
      <c r="BG29" s="390"/>
      <c r="BH29" s="391"/>
      <c r="BI29" s="391"/>
      <c r="BJ29" s="391"/>
      <c r="BK29" s="391"/>
      <c r="BL29" s="391"/>
      <c r="BM29" s="391"/>
      <c r="BN29" s="391"/>
      <c r="BO29" s="391"/>
      <c r="BP29" s="392"/>
      <c r="BQ29" s="392"/>
      <c r="BR29" s="392"/>
      <c r="BS29" s="392"/>
      <c r="BT29" s="392"/>
      <c r="BU29" s="392"/>
      <c r="BV29" s="392"/>
      <c r="BW29" s="392"/>
      <c r="BX29" s="392"/>
      <c r="BY29" s="392"/>
      <c r="BZ29" s="392"/>
      <c r="CA29" s="390"/>
      <c r="CB29" s="390"/>
      <c r="CC29" s="390"/>
      <c r="CD29" s="390"/>
      <c r="CE29" s="390"/>
      <c r="CF29" s="390"/>
      <c r="CG29" s="390"/>
      <c r="CH29" s="391"/>
      <c r="CI29" s="391"/>
      <c r="CJ29" s="391"/>
      <c r="CK29" s="391"/>
      <c r="CL29" s="391"/>
      <c r="CM29" s="391"/>
      <c r="CN29" s="391"/>
      <c r="CO29" s="391"/>
      <c r="CP29" s="390"/>
      <c r="CQ29" s="390"/>
      <c r="CR29" s="390"/>
      <c r="CS29" s="390"/>
      <c r="CT29" s="390"/>
      <c r="CU29" s="390"/>
      <c r="CV29" s="390"/>
      <c r="CW29" s="390"/>
      <c r="CX29" s="390"/>
      <c r="CY29" s="390"/>
      <c r="CZ29" s="390"/>
      <c r="DA29" s="390"/>
      <c r="DB29" s="390"/>
      <c r="DC29" s="390"/>
      <c r="DD29" s="390"/>
      <c r="DE29" s="390"/>
      <c r="DF29" s="390"/>
      <c r="DG29" s="390"/>
      <c r="DH29" s="390"/>
      <c r="DI29" s="390"/>
      <c r="DJ29" s="390"/>
      <c r="DK29" s="390"/>
      <c r="DL29" s="390"/>
      <c r="DM29" s="390"/>
      <c r="DN29" s="390"/>
      <c r="DO29" s="390"/>
      <c r="DP29" s="390"/>
      <c r="DQ29" s="390"/>
      <c r="DR29" s="390"/>
      <c r="DS29" s="390"/>
      <c r="DT29" s="390"/>
      <c r="DU29" s="390"/>
      <c r="DV29" s="390"/>
      <c r="DW29" s="390"/>
      <c r="DX29" s="390"/>
      <c r="DY29" s="390"/>
      <c r="DZ29" s="390"/>
      <c r="EA29" s="390"/>
      <c r="EB29" s="390"/>
      <c r="EC29" s="390"/>
      <c r="ED29" s="390"/>
      <c r="EE29" s="390"/>
      <c r="EF29" s="390"/>
      <c r="EG29" s="390"/>
      <c r="EH29" s="390"/>
      <c r="EI29" s="390"/>
      <c r="EJ29" s="390"/>
      <c r="EK29" s="534"/>
    </row>
    <row r="30" spans="1:141" s="21" customFormat="1" ht="12.75" x14ac:dyDescent="0.2">
      <c r="A30" s="259" t="s">
        <v>28</v>
      </c>
      <c r="B30" s="259"/>
      <c r="C30" s="259"/>
      <c r="D30" s="259"/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64"/>
      <c r="W30" s="264"/>
      <c r="X30" s="264"/>
      <c r="Y30" s="264"/>
      <c r="Z30" s="264"/>
      <c r="AA30" s="264"/>
      <c r="AB30" s="264"/>
      <c r="AC30" s="264"/>
      <c r="AD30" s="264"/>
      <c r="AE30" s="264"/>
      <c r="AF30" s="264"/>
      <c r="AG30" s="264"/>
      <c r="AH30" s="264"/>
      <c r="AI30" s="264"/>
      <c r="AJ30" s="394"/>
      <c r="AK30" s="394"/>
      <c r="AL30" s="394"/>
      <c r="AM30" s="394"/>
      <c r="AN30" s="394"/>
      <c r="AO30" s="394"/>
      <c r="AP30" s="394"/>
      <c r="AQ30" s="264"/>
      <c r="AR30" s="264"/>
      <c r="AS30" s="264"/>
      <c r="AT30" s="264"/>
      <c r="AU30" s="677"/>
      <c r="AV30" s="263"/>
      <c r="AW30" s="264"/>
      <c r="AX30" s="264"/>
      <c r="AY30" s="264"/>
      <c r="AZ30" s="264"/>
      <c r="BA30" s="390"/>
      <c r="BB30" s="390"/>
      <c r="BC30" s="390"/>
      <c r="BD30" s="390"/>
      <c r="BE30" s="390"/>
      <c r="BF30" s="390"/>
      <c r="BG30" s="390"/>
      <c r="BH30" s="391"/>
      <c r="BI30" s="391"/>
      <c r="BJ30" s="391"/>
      <c r="BK30" s="391"/>
      <c r="BL30" s="391"/>
      <c r="BM30" s="391"/>
      <c r="BN30" s="391"/>
      <c r="BO30" s="391"/>
      <c r="BP30" s="392"/>
      <c r="BQ30" s="392"/>
      <c r="BR30" s="392"/>
      <c r="BS30" s="392"/>
      <c r="BT30" s="392"/>
      <c r="BU30" s="392"/>
      <c r="BV30" s="392"/>
      <c r="BW30" s="392"/>
      <c r="BX30" s="392"/>
      <c r="BY30" s="392"/>
      <c r="BZ30" s="392"/>
      <c r="CA30" s="390"/>
      <c r="CB30" s="390"/>
      <c r="CC30" s="390"/>
      <c r="CD30" s="390"/>
      <c r="CE30" s="390"/>
      <c r="CF30" s="390"/>
      <c r="CG30" s="390"/>
      <c r="CH30" s="391"/>
      <c r="CI30" s="391"/>
      <c r="CJ30" s="391"/>
      <c r="CK30" s="391"/>
      <c r="CL30" s="391"/>
      <c r="CM30" s="391"/>
      <c r="CN30" s="391"/>
      <c r="CO30" s="391"/>
      <c r="CP30" s="390"/>
      <c r="CQ30" s="390"/>
      <c r="CR30" s="390"/>
      <c r="CS30" s="390"/>
      <c r="CT30" s="390"/>
      <c r="CU30" s="390"/>
      <c r="CV30" s="390"/>
      <c r="CW30" s="390"/>
      <c r="CX30" s="390"/>
      <c r="CY30" s="390"/>
      <c r="CZ30" s="390"/>
      <c r="DA30" s="390"/>
      <c r="DB30" s="390"/>
      <c r="DC30" s="390"/>
      <c r="DD30" s="390"/>
      <c r="DE30" s="390"/>
      <c r="DF30" s="390"/>
      <c r="DG30" s="390"/>
      <c r="DH30" s="390"/>
      <c r="DI30" s="390"/>
      <c r="DJ30" s="390"/>
      <c r="DK30" s="390"/>
      <c r="DL30" s="390"/>
      <c r="DM30" s="390"/>
      <c r="DN30" s="390"/>
      <c r="DO30" s="390"/>
      <c r="DP30" s="390"/>
      <c r="DQ30" s="390"/>
      <c r="DR30" s="390"/>
      <c r="DS30" s="390"/>
      <c r="DT30" s="390"/>
      <c r="DU30" s="390"/>
      <c r="DV30" s="390"/>
      <c r="DW30" s="390"/>
      <c r="DX30" s="390"/>
      <c r="DY30" s="390"/>
      <c r="DZ30" s="390"/>
      <c r="EA30" s="390"/>
      <c r="EB30" s="390"/>
      <c r="EC30" s="390"/>
      <c r="ED30" s="390"/>
      <c r="EE30" s="390"/>
      <c r="EF30" s="390"/>
      <c r="EG30" s="390"/>
      <c r="EH30" s="390"/>
      <c r="EI30" s="390"/>
      <c r="EJ30" s="390"/>
      <c r="EK30" s="534"/>
    </row>
    <row r="31" spans="1:141" s="21" customFormat="1" ht="12.75" x14ac:dyDescent="0.2">
      <c r="A31" s="459" t="s">
        <v>66</v>
      </c>
      <c r="B31" s="459"/>
      <c r="C31" s="459"/>
      <c r="D31" s="459"/>
      <c r="E31" s="459"/>
      <c r="F31" s="459"/>
      <c r="G31" s="459"/>
      <c r="H31" s="459"/>
      <c r="I31" s="459"/>
      <c r="J31" s="459"/>
      <c r="K31" s="459"/>
      <c r="L31" s="459"/>
      <c r="M31" s="459"/>
      <c r="N31" s="459"/>
      <c r="O31" s="459"/>
      <c r="P31" s="459"/>
      <c r="Q31" s="459"/>
      <c r="R31" s="459"/>
      <c r="S31" s="459"/>
      <c r="T31" s="459"/>
      <c r="U31" s="459"/>
      <c r="V31" s="392"/>
      <c r="W31" s="392"/>
      <c r="X31" s="392"/>
      <c r="Y31" s="392"/>
      <c r="Z31" s="392"/>
      <c r="AA31" s="392"/>
      <c r="AB31" s="392"/>
      <c r="AC31" s="392"/>
      <c r="AD31" s="392"/>
      <c r="AE31" s="392"/>
      <c r="AF31" s="392"/>
      <c r="AG31" s="392"/>
      <c r="AH31" s="392"/>
      <c r="AI31" s="392"/>
      <c r="AJ31" s="391"/>
      <c r="AK31" s="391"/>
      <c r="AL31" s="391"/>
      <c r="AM31" s="391"/>
      <c r="AN31" s="391"/>
      <c r="AO31" s="391"/>
      <c r="AP31" s="391"/>
      <c r="AQ31" s="392"/>
      <c r="AR31" s="392"/>
      <c r="AS31" s="392"/>
      <c r="AT31" s="392"/>
      <c r="AU31" s="676"/>
      <c r="AV31" s="263" t="s">
        <v>313</v>
      </c>
      <c r="AW31" s="264"/>
      <c r="AX31" s="264"/>
      <c r="AY31" s="264"/>
      <c r="AZ31" s="264"/>
      <c r="BA31" s="390"/>
      <c r="BB31" s="390"/>
      <c r="BC31" s="390"/>
      <c r="BD31" s="390"/>
      <c r="BE31" s="390"/>
      <c r="BF31" s="390"/>
      <c r="BG31" s="390"/>
      <c r="BH31" s="391"/>
      <c r="BI31" s="391"/>
      <c r="BJ31" s="391"/>
      <c r="BK31" s="391"/>
      <c r="BL31" s="391"/>
      <c r="BM31" s="391"/>
      <c r="BN31" s="391"/>
      <c r="BO31" s="391"/>
      <c r="BP31" s="392"/>
      <c r="BQ31" s="392"/>
      <c r="BR31" s="392"/>
      <c r="BS31" s="392"/>
      <c r="BT31" s="392"/>
      <c r="BU31" s="392"/>
      <c r="BV31" s="392"/>
      <c r="BW31" s="392"/>
      <c r="BX31" s="392"/>
      <c r="BY31" s="392"/>
      <c r="BZ31" s="392"/>
      <c r="CA31" s="390"/>
      <c r="CB31" s="390"/>
      <c r="CC31" s="390"/>
      <c r="CD31" s="390"/>
      <c r="CE31" s="390"/>
      <c r="CF31" s="390"/>
      <c r="CG31" s="390"/>
      <c r="CH31" s="391"/>
      <c r="CI31" s="391"/>
      <c r="CJ31" s="391"/>
      <c r="CK31" s="391"/>
      <c r="CL31" s="391"/>
      <c r="CM31" s="391"/>
      <c r="CN31" s="391"/>
      <c r="CO31" s="391"/>
      <c r="CP31" s="390"/>
      <c r="CQ31" s="390"/>
      <c r="CR31" s="390"/>
      <c r="CS31" s="390"/>
      <c r="CT31" s="390"/>
      <c r="CU31" s="390"/>
      <c r="CV31" s="390"/>
      <c r="CW31" s="390"/>
      <c r="CX31" s="390"/>
      <c r="CY31" s="390"/>
      <c r="CZ31" s="390"/>
      <c r="DA31" s="390"/>
      <c r="DB31" s="390"/>
      <c r="DC31" s="390"/>
      <c r="DD31" s="390"/>
      <c r="DE31" s="390"/>
      <c r="DF31" s="390"/>
      <c r="DG31" s="390"/>
      <c r="DH31" s="390"/>
      <c r="DI31" s="390"/>
      <c r="DJ31" s="390"/>
      <c r="DK31" s="390"/>
      <c r="DL31" s="390"/>
      <c r="DM31" s="390"/>
      <c r="DN31" s="390"/>
      <c r="DO31" s="390"/>
      <c r="DP31" s="390"/>
      <c r="DQ31" s="390"/>
      <c r="DR31" s="390"/>
      <c r="DS31" s="390"/>
      <c r="DT31" s="390"/>
      <c r="DU31" s="390"/>
      <c r="DV31" s="390"/>
      <c r="DW31" s="390"/>
      <c r="DX31" s="390"/>
      <c r="DY31" s="390"/>
      <c r="DZ31" s="390"/>
      <c r="EA31" s="390"/>
      <c r="EB31" s="390"/>
      <c r="EC31" s="390"/>
      <c r="ED31" s="390"/>
      <c r="EE31" s="390"/>
      <c r="EF31" s="390"/>
      <c r="EG31" s="390"/>
      <c r="EH31" s="390"/>
      <c r="EI31" s="390"/>
      <c r="EJ31" s="390"/>
      <c r="EK31" s="534"/>
    </row>
    <row r="32" spans="1:141" s="21" customFormat="1" ht="12.75" x14ac:dyDescent="0.2">
      <c r="A32" s="259"/>
      <c r="B32" s="259"/>
      <c r="C32" s="259"/>
      <c r="D32" s="259"/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59"/>
      <c r="U32" s="259"/>
      <c r="V32" s="392"/>
      <c r="W32" s="392"/>
      <c r="X32" s="392"/>
      <c r="Y32" s="392"/>
      <c r="Z32" s="392"/>
      <c r="AA32" s="392"/>
      <c r="AB32" s="392"/>
      <c r="AC32" s="392"/>
      <c r="AD32" s="392"/>
      <c r="AE32" s="392"/>
      <c r="AF32" s="392"/>
      <c r="AG32" s="392"/>
      <c r="AH32" s="392"/>
      <c r="AI32" s="392"/>
      <c r="AJ32" s="391"/>
      <c r="AK32" s="391"/>
      <c r="AL32" s="391"/>
      <c r="AM32" s="391"/>
      <c r="AN32" s="391"/>
      <c r="AO32" s="391"/>
      <c r="AP32" s="391"/>
      <c r="AQ32" s="392"/>
      <c r="AR32" s="392"/>
      <c r="AS32" s="392"/>
      <c r="AT32" s="392"/>
      <c r="AU32" s="676"/>
      <c r="AV32" s="263"/>
      <c r="AW32" s="264"/>
      <c r="AX32" s="264"/>
      <c r="AY32" s="264"/>
      <c r="AZ32" s="264"/>
      <c r="BA32" s="390"/>
      <c r="BB32" s="390"/>
      <c r="BC32" s="390"/>
      <c r="BD32" s="390"/>
      <c r="BE32" s="390"/>
      <c r="BF32" s="390"/>
      <c r="BG32" s="390"/>
      <c r="BH32" s="391"/>
      <c r="BI32" s="391"/>
      <c r="BJ32" s="391"/>
      <c r="BK32" s="391"/>
      <c r="BL32" s="391"/>
      <c r="BM32" s="391"/>
      <c r="BN32" s="391"/>
      <c r="BO32" s="391"/>
      <c r="BP32" s="392"/>
      <c r="BQ32" s="392"/>
      <c r="BR32" s="392"/>
      <c r="BS32" s="392"/>
      <c r="BT32" s="392"/>
      <c r="BU32" s="392"/>
      <c r="BV32" s="392"/>
      <c r="BW32" s="392"/>
      <c r="BX32" s="392"/>
      <c r="BY32" s="392"/>
      <c r="BZ32" s="392"/>
      <c r="CA32" s="390"/>
      <c r="CB32" s="390"/>
      <c r="CC32" s="390"/>
      <c r="CD32" s="390"/>
      <c r="CE32" s="390"/>
      <c r="CF32" s="390"/>
      <c r="CG32" s="390"/>
      <c r="CH32" s="391"/>
      <c r="CI32" s="391"/>
      <c r="CJ32" s="391"/>
      <c r="CK32" s="391"/>
      <c r="CL32" s="391"/>
      <c r="CM32" s="391"/>
      <c r="CN32" s="391"/>
      <c r="CO32" s="391"/>
      <c r="CP32" s="390"/>
      <c r="CQ32" s="390"/>
      <c r="CR32" s="390"/>
      <c r="CS32" s="390"/>
      <c r="CT32" s="390"/>
      <c r="CU32" s="390"/>
      <c r="CV32" s="390"/>
      <c r="CW32" s="390"/>
      <c r="CX32" s="390"/>
      <c r="CY32" s="390"/>
      <c r="CZ32" s="390"/>
      <c r="DA32" s="390"/>
      <c r="DB32" s="390"/>
      <c r="DC32" s="390"/>
      <c r="DD32" s="390"/>
      <c r="DE32" s="390"/>
      <c r="DF32" s="390"/>
      <c r="DG32" s="390"/>
      <c r="DH32" s="390"/>
      <c r="DI32" s="390"/>
      <c r="DJ32" s="390"/>
      <c r="DK32" s="390"/>
      <c r="DL32" s="390"/>
      <c r="DM32" s="390"/>
      <c r="DN32" s="390"/>
      <c r="DO32" s="390"/>
      <c r="DP32" s="390"/>
      <c r="DQ32" s="390"/>
      <c r="DR32" s="390"/>
      <c r="DS32" s="390"/>
      <c r="DT32" s="390"/>
      <c r="DU32" s="390"/>
      <c r="DV32" s="390"/>
      <c r="DW32" s="390"/>
      <c r="DX32" s="390"/>
      <c r="DY32" s="390"/>
      <c r="DZ32" s="390"/>
      <c r="EA32" s="390"/>
      <c r="EB32" s="390"/>
      <c r="EC32" s="390"/>
      <c r="ED32" s="390"/>
      <c r="EE32" s="390"/>
      <c r="EF32" s="390"/>
      <c r="EG32" s="390"/>
      <c r="EH32" s="390"/>
      <c r="EI32" s="390"/>
      <c r="EJ32" s="390"/>
      <c r="EK32" s="534"/>
    </row>
    <row r="33" spans="1:141" s="21" customFormat="1" ht="15" customHeight="1" x14ac:dyDescent="0.2">
      <c r="A33" s="260"/>
      <c r="B33" s="260"/>
      <c r="C33" s="260"/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260"/>
      <c r="S33" s="260"/>
      <c r="T33" s="260"/>
      <c r="U33" s="260"/>
      <c r="V33" s="392"/>
      <c r="W33" s="392"/>
      <c r="X33" s="392"/>
      <c r="Y33" s="392"/>
      <c r="Z33" s="392"/>
      <c r="AA33" s="392"/>
      <c r="AB33" s="392"/>
      <c r="AC33" s="392"/>
      <c r="AD33" s="392"/>
      <c r="AE33" s="392"/>
      <c r="AF33" s="392"/>
      <c r="AG33" s="392"/>
      <c r="AH33" s="392"/>
      <c r="AI33" s="392"/>
      <c r="AJ33" s="391"/>
      <c r="AK33" s="391"/>
      <c r="AL33" s="391"/>
      <c r="AM33" s="391"/>
      <c r="AN33" s="391"/>
      <c r="AO33" s="391"/>
      <c r="AP33" s="391"/>
      <c r="AQ33" s="392"/>
      <c r="AR33" s="392"/>
      <c r="AS33" s="392"/>
      <c r="AT33" s="392"/>
      <c r="AU33" s="676"/>
      <c r="AV33" s="263"/>
      <c r="AW33" s="264"/>
      <c r="AX33" s="264"/>
      <c r="AY33" s="264"/>
      <c r="AZ33" s="264"/>
      <c r="BA33" s="390"/>
      <c r="BB33" s="390"/>
      <c r="BC33" s="390"/>
      <c r="BD33" s="390"/>
      <c r="BE33" s="390"/>
      <c r="BF33" s="390"/>
      <c r="BG33" s="390"/>
      <c r="BH33" s="391"/>
      <c r="BI33" s="391"/>
      <c r="BJ33" s="391"/>
      <c r="BK33" s="391"/>
      <c r="BL33" s="391"/>
      <c r="BM33" s="391"/>
      <c r="BN33" s="391"/>
      <c r="BO33" s="391"/>
      <c r="BP33" s="392"/>
      <c r="BQ33" s="392"/>
      <c r="BR33" s="392"/>
      <c r="BS33" s="392"/>
      <c r="BT33" s="392"/>
      <c r="BU33" s="392"/>
      <c r="BV33" s="392"/>
      <c r="BW33" s="392"/>
      <c r="BX33" s="392"/>
      <c r="BY33" s="392"/>
      <c r="BZ33" s="392"/>
      <c r="CA33" s="390"/>
      <c r="CB33" s="390"/>
      <c r="CC33" s="390"/>
      <c r="CD33" s="390"/>
      <c r="CE33" s="390"/>
      <c r="CF33" s="390"/>
      <c r="CG33" s="390"/>
      <c r="CH33" s="391"/>
      <c r="CI33" s="391"/>
      <c r="CJ33" s="391"/>
      <c r="CK33" s="391"/>
      <c r="CL33" s="391"/>
      <c r="CM33" s="391"/>
      <c r="CN33" s="391"/>
      <c r="CO33" s="391"/>
      <c r="CP33" s="390"/>
      <c r="CQ33" s="390"/>
      <c r="CR33" s="390"/>
      <c r="CS33" s="390"/>
      <c r="CT33" s="390"/>
      <c r="CU33" s="390"/>
      <c r="CV33" s="390"/>
      <c r="CW33" s="390"/>
      <c r="CX33" s="390"/>
      <c r="CY33" s="390"/>
      <c r="CZ33" s="390"/>
      <c r="DA33" s="390"/>
      <c r="DB33" s="390"/>
      <c r="DC33" s="390"/>
      <c r="DD33" s="390"/>
      <c r="DE33" s="390"/>
      <c r="DF33" s="390"/>
      <c r="DG33" s="390"/>
      <c r="DH33" s="390"/>
      <c r="DI33" s="390"/>
      <c r="DJ33" s="390"/>
      <c r="DK33" s="390"/>
      <c r="DL33" s="390"/>
      <c r="DM33" s="390"/>
      <c r="DN33" s="390"/>
      <c r="DO33" s="390"/>
      <c r="DP33" s="390"/>
      <c r="DQ33" s="390"/>
      <c r="DR33" s="390"/>
      <c r="DS33" s="390"/>
      <c r="DT33" s="390"/>
      <c r="DU33" s="390"/>
      <c r="DV33" s="390"/>
      <c r="DW33" s="390"/>
      <c r="DX33" s="390"/>
      <c r="DY33" s="390"/>
      <c r="DZ33" s="390"/>
      <c r="EA33" s="390"/>
      <c r="EB33" s="390"/>
      <c r="EC33" s="390"/>
      <c r="ED33" s="390"/>
      <c r="EE33" s="390"/>
      <c r="EF33" s="390"/>
      <c r="EG33" s="390"/>
      <c r="EH33" s="390"/>
      <c r="EI33" s="390"/>
      <c r="EJ33" s="390"/>
      <c r="EK33" s="534"/>
    </row>
    <row r="34" spans="1:141" s="21" customFormat="1" ht="15" customHeight="1" thickBot="1" x14ac:dyDescent="0.25">
      <c r="A34" s="680"/>
      <c r="B34" s="680"/>
      <c r="C34" s="680"/>
      <c r="D34" s="680"/>
      <c r="E34" s="680"/>
      <c r="F34" s="680"/>
      <c r="G34" s="680"/>
      <c r="H34" s="680"/>
      <c r="I34" s="680"/>
      <c r="J34" s="680"/>
      <c r="K34" s="680"/>
      <c r="L34" s="680"/>
      <c r="M34" s="680"/>
      <c r="N34" s="680"/>
      <c r="O34" s="680"/>
      <c r="P34" s="680"/>
      <c r="Q34" s="680"/>
      <c r="R34" s="680"/>
      <c r="S34" s="680"/>
      <c r="T34" s="680"/>
      <c r="U34" s="680"/>
      <c r="V34" s="681"/>
      <c r="W34" s="681"/>
      <c r="X34" s="681"/>
      <c r="Y34" s="681"/>
      <c r="Z34" s="681"/>
      <c r="AA34" s="681"/>
      <c r="AB34" s="681"/>
      <c r="AC34" s="681"/>
      <c r="AD34" s="681"/>
      <c r="AE34" s="681"/>
      <c r="AF34" s="681"/>
      <c r="AG34" s="681"/>
      <c r="AH34" s="681"/>
      <c r="AI34" s="681"/>
      <c r="AJ34" s="680"/>
      <c r="AK34" s="680"/>
      <c r="AL34" s="680"/>
      <c r="AM34" s="680"/>
      <c r="AN34" s="680"/>
      <c r="AO34" s="680"/>
      <c r="AP34" s="680"/>
      <c r="AQ34" s="682" t="s">
        <v>38</v>
      </c>
      <c r="AR34" s="682"/>
      <c r="AS34" s="682"/>
      <c r="AT34" s="682"/>
      <c r="AU34" s="682"/>
      <c r="AV34" s="452" t="s">
        <v>42</v>
      </c>
      <c r="AW34" s="453"/>
      <c r="AX34" s="453"/>
      <c r="AY34" s="453"/>
      <c r="AZ34" s="453"/>
      <c r="BA34" s="454"/>
      <c r="BB34" s="454"/>
      <c r="BC34" s="454"/>
      <c r="BD34" s="454"/>
      <c r="BE34" s="454"/>
      <c r="BF34" s="454"/>
      <c r="BG34" s="454"/>
      <c r="BH34" s="679"/>
      <c r="BI34" s="679"/>
      <c r="BJ34" s="679"/>
      <c r="BK34" s="679"/>
      <c r="BL34" s="679"/>
      <c r="BM34" s="679"/>
      <c r="BN34" s="679"/>
      <c r="BO34" s="679"/>
      <c r="BP34" s="575"/>
      <c r="BQ34" s="575"/>
      <c r="BR34" s="575"/>
      <c r="BS34" s="575"/>
      <c r="BT34" s="575"/>
      <c r="BU34" s="575"/>
      <c r="BV34" s="575"/>
      <c r="BW34" s="575"/>
      <c r="BX34" s="575"/>
      <c r="BY34" s="575"/>
      <c r="BZ34" s="575"/>
      <c r="CA34" s="454"/>
      <c r="CB34" s="454"/>
      <c r="CC34" s="454"/>
      <c r="CD34" s="454"/>
      <c r="CE34" s="454"/>
      <c r="CF34" s="454"/>
      <c r="CG34" s="454"/>
      <c r="CH34" s="679"/>
      <c r="CI34" s="679"/>
      <c r="CJ34" s="679"/>
      <c r="CK34" s="679"/>
      <c r="CL34" s="679"/>
      <c r="CM34" s="679"/>
      <c r="CN34" s="679"/>
      <c r="CO34" s="679"/>
      <c r="CP34" s="454"/>
      <c r="CQ34" s="454"/>
      <c r="CR34" s="454"/>
      <c r="CS34" s="454"/>
      <c r="CT34" s="454"/>
      <c r="CU34" s="454"/>
      <c r="CV34" s="454"/>
      <c r="CW34" s="454"/>
      <c r="CX34" s="454"/>
      <c r="CY34" s="454"/>
      <c r="CZ34" s="454"/>
      <c r="DA34" s="454"/>
      <c r="DB34" s="454"/>
      <c r="DC34" s="454"/>
      <c r="DD34" s="454"/>
      <c r="DE34" s="454"/>
      <c r="DF34" s="454"/>
      <c r="DG34" s="454"/>
      <c r="DH34" s="454"/>
      <c r="DI34" s="454"/>
      <c r="DJ34" s="454"/>
      <c r="DK34" s="454"/>
      <c r="DL34" s="454"/>
      <c r="DM34" s="454"/>
      <c r="DN34" s="454"/>
      <c r="DO34" s="454"/>
      <c r="DP34" s="454"/>
      <c r="DQ34" s="454"/>
      <c r="DR34" s="454"/>
      <c r="DS34" s="454"/>
      <c r="DT34" s="454"/>
      <c r="DU34" s="454"/>
      <c r="DV34" s="454"/>
      <c r="DW34" s="454"/>
      <c r="DX34" s="454"/>
      <c r="DY34" s="454"/>
      <c r="DZ34" s="454"/>
      <c r="EA34" s="454"/>
      <c r="EB34" s="454"/>
      <c r="EC34" s="454"/>
      <c r="ED34" s="454"/>
      <c r="EE34" s="454"/>
      <c r="EF34" s="454"/>
      <c r="EG34" s="454"/>
      <c r="EH34" s="454"/>
      <c r="EI34" s="454"/>
      <c r="EJ34" s="454"/>
      <c r="EK34" s="533"/>
    </row>
    <row r="37" spans="1:141" s="21" customFormat="1" ht="12.75" x14ac:dyDescent="0.2">
      <c r="A37" s="24" t="s">
        <v>45</v>
      </c>
    </row>
    <row r="38" spans="1:141" s="21" customFormat="1" ht="12.75" x14ac:dyDescent="0.2">
      <c r="A38" s="24" t="s">
        <v>56</v>
      </c>
    </row>
    <row r="39" spans="1:141" s="21" customFormat="1" ht="12.75" x14ac:dyDescent="0.2">
      <c r="A39" s="24" t="s">
        <v>55</v>
      </c>
      <c r="W39" s="261" t="s">
        <v>585</v>
      </c>
      <c r="X39" s="261"/>
      <c r="Y39" s="261"/>
      <c r="Z39" s="261"/>
      <c r="AA39" s="261"/>
      <c r="AB39" s="261"/>
      <c r="AC39" s="261"/>
      <c r="AD39" s="261"/>
      <c r="AE39" s="261"/>
      <c r="AF39" s="261"/>
      <c r="AG39" s="261"/>
      <c r="AH39" s="261"/>
      <c r="AI39" s="261"/>
      <c r="AJ39" s="261"/>
      <c r="AK39" s="261"/>
      <c r="AL39" s="261"/>
      <c r="AM39" s="261"/>
      <c r="AN39" s="261"/>
      <c r="AO39" s="261"/>
      <c r="AP39" s="261"/>
      <c r="AQ39" s="261"/>
      <c r="AR39" s="261"/>
      <c r="AS39" s="261"/>
      <c r="AT39" s="261"/>
      <c r="AU39" s="261"/>
      <c r="AV39" s="261"/>
      <c r="AW39" s="261"/>
      <c r="AX39" s="261"/>
      <c r="AY39" s="261"/>
      <c r="AZ39" s="261"/>
      <c r="BA39" s="261"/>
      <c r="BB39" s="261"/>
      <c r="BC39" s="261"/>
      <c r="BD39" s="261"/>
      <c r="BG39" s="261"/>
      <c r="BH39" s="261"/>
      <c r="BI39" s="261"/>
      <c r="BJ39" s="261"/>
      <c r="BK39" s="261"/>
      <c r="BL39" s="261"/>
      <c r="BM39" s="261"/>
      <c r="BN39" s="261"/>
      <c r="BO39" s="261"/>
      <c r="BP39" s="261"/>
      <c r="BQ39" s="261"/>
      <c r="BR39" s="261"/>
      <c r="BS39" s="261"/>
      <c r="BT39" s="261"/>
      <c r="BU39" s="261"/>
      <c r="BV39" s="261"/>
      <c r="BW39" s="261"/>
      <c r="BX39" s="261"/>
      <c r="BY39" s="261"/>
      <c r="BZ39" s="261"/>
      <c r="CA39" s="261"/>
      <c r="CB39" s="261"/>
      <c r="CC39" s="261"/>
      <c r="CD39" s="261"/>
      <c r="CE39" s="261"/>
      <c r="CF39" s="261"/>
      <c r="CG39" s="261"/>
      <c r="CH39" s="261"/>
      <c r="CI39" s="261"/>
      <c r="CJ39" s="261"/>
      <c r="CK39" s="261"/>
      <c r="CL39" s="261"/>
      <c r="CM39" s="261"/>
      <c r="CN39" s="261"/>
      <c r="CQ39" s="261" t="s">
        <v>586</v>
      </c>
      <c r="CR39" s="261"/>
      <c r="CS39" s="261"/>
      <c r="CT39" s="261"/>
      <c r="CU39" s="261"/>
      <c r="CV39" s="261"/>
      <c r="CW39" s="261"/>
      <c r="CX39" s="261"/>
      <c r="CY39" s="261"/>
      <c r="CZ39" s="261"/>
      <c r="DA39" s="261"/>
      <c r="DB39" s="261"/>
      <c r="DC39" s="261"/>
      <c r="DD39" s="261"/>
      <c r="DE39" s="261"/>
      <c r="DF39" s="261"/>
      <c r="DG39" s="261"/>
      <c r="DH39" s="261"/>
      <c r="DI39" s="261"/>
      <c r="DJ39" s="261"/>
      <c r="DK39" s="261"/>
      <c r="DL39" s="261"/>
      <c r="DM39" s="261"/>
      <c r="DN39" s="261"/>
      <c r="DO39" s="261"/>
      <c r="DP39" s="261"/>
      <c r="DQ39" s="261"/>
      <c r="DR39" s="261"/>
      <c r="DS39" s="261"/>
      <c r="DT39" s="261"/>
      <c r="DU39" s="261"/>
      <c r="DV39" s="261"/>
      <c r="DW39" s="261"/>
      <c r="DX39" s="261"/>
    </row>
    <row r="40" spans="1:141" s="20" customFormat="1" ht="10.5" x14ac:dyDescent="0.2">
      <c r="W40" s="279" t="s">
        <v>46</v>
      </c>
      <c r="X40" s="279"/>
      <c r="Y40" s="279"/>
      <c r="Z40" s="279"/>
      <c r="AA40" s="279"/>
      <c r="AB40" s="279"/>
      <c r="AC40" s="279"/>
      <c r="AD40" s="279"/>
      <c r="AE40" s="279"/>
      <c r="AF40" s="279"/>
      <c r="AG40" s="279"/>
      <c r="AH40" s="279"/>
      <c r="AI40" s="279"/>
      <c r="AJ40" s="279"/>
      <c r="AK40" s="279"/>
      <c r="AL40" s="279"/>
      <c r="AM40" s="279"/>
      <c r="AN40" s="279"/>
      <c r="AO40" s="279"/>
      <c r="AP40" s="279"/>
      <c r="AQ40" s="279"/>
      <c r="AR40" s="279"/>
      <c r="AS40" s="279"/>
      <c r="AT40" s="279"/>
      <c r="AU40" s="279"/>
      <c r="AV40" s="279"/>
      <c r="AW40" s="279"/>
      <c r="AX40" s="279"/>
      <c r="AY40" s="279"/>
      <c r="AZ40" s="279"/>
      <c r="BA40" s="279"/>
      <c r="BB40" s="279"/>
      <c r="BC40" s="279"/>
      <c r="BD40" s="279"/>
      <c r="BG40" s="279" t="s">
        <v>47</v>
      </c>
      <c r="BH40" s="279"/>
      <c r="BI40" s="279"/>
      <c r="BJ40" s="279"/>
      <c r="BK40" s="279"/>
      <c r="BL40" s="279"/>
      <c r="BM40" s="279"/>
      <c r="BN40" s="279"/>
      <c r="BO40" s="279"/>
      <c r="BP40" s="279"/>
      <c r="BQ40" s="279"/>
      <c r="BR40" s="279"/>
      <c r="BS40" s="279"/>
      <c r="BT40" s="279"/>
      <c r="BU40" s="279"/>
      <c r="BV40" s="279"/>
      <c r="BW40" s="279"/>
      <c r="BX40" s="279"/>
      <c r="BY40" s="279"/>
      <c r="BZ40" s="279"/>
      <c r="CA40" s="279"/>
      <c r="CB40" s="279"/>
      <c r="CC40" s="279"/>
      <c r="CD40" s="279"/>
      <c r="CE40" s="279"/>
      <c r="CF40" s="279"/>
      <c r="CG40" s="279"/>
      <c r="CH40" s="279"/>
      <c r="CI40" s="279"/>
      <c r="CJ40" s="279"/>
      <c r="CK40" s="279"/>
      <c r="CL40" s="279"/>
      <c r="CM40" s="279"/>
      <c r="CN40" s="279"/>
      <c r="CQ40" s="279" t="s">
        <v>48</v>
      </c>
      <c r="CR40" s="279"/>
      <c r="CS40" s="279"/>
      <c r="CT40" s="279"/>
      <c r="CU40" s="279"/>
      <c r="CV40" s="279"/>
      <c r="CW40" s="279"/>
      <c r="CX40" s="279"/>
      <c r="CY40" s="279"/>
      <c r="CZ40" s="279"/>
      <c r="DA40" s="279"/>
      <c r="DB40" s="279"/>
      <c r="DC40" s="279"/>
      <c r="DD40" s="279"/>
      <c r="DE40" s="279"/>
      <c r="DF40" s="279"/>
      <c r="DG40" s="279"/>
      <c r="DH40" s="279"/>
      <c r="DI40" s="279"/>
      <c r="DJ40" s="279"/>
      <c r="DK40" s="279"/>
      <c r="DL40" s="279"/>
      <c r="DM40" s="279"/>
      <c r="DN40" s="279"/>
      <c r="DO40" s="279"/>
      <c r="DP40" s="279"/>
      <c r="DQ40" s="279"/>
      <c r="DR40" s="279"/>
      <c r="DS40" s="279"/>
      <c r="DT40" s="279"/>
      <c r="DU40" s="279"/>
      <c r="DV40" s="279"/>
      <c r="DW40" s="279"/>
      <c r="DX40" s="279"/>
    </row>
    <row r="41" spans="1:141" s="20" customFormat="1" ht="3" customHeight="1" x14ac:dyDescent="0.2"/>
    <row r="42" spans="1:141" s="21" customFormat="1" ht="12.75" x14ac:dyDescent="0.2">
      <c r="A42" s="24" t="s">
        <v>49</v>
      </c>
      <c r="W42" s="261" t="s">
        <v>721</v>
      </c>
      <c r="X42" s="261"/>
      <c r="Y42" s="261"/>
      <c r="Z42" s="261"/>
      <c r="AA42" s="261"/>
      <c r="AB42" s="261"/>
      <c r="AC42" s="261"/>
      <c r="AD42" s="261"/>
      <c r="AE42" s="261"/>
      <c r="AF42" s="261"/>
      <c r="AG42" s="261"/>
      <c r="AH42" s="261"/>
      <c r="AI42" s="261"/>
      <c r="AJ42" s="261"/>
      <c r="AK42" s="261"/>
      <c r="AL42" s="261"/>
      <c r="AM42" s="261"/>
      <c r="AN42" s="261"/>
      <c r="AO42" s="261"/>
      <c r="AP42" s="261"/>
      <c r="AQ42" s="261"/>
      <c r="AR42" s="261"/>
      <c r="AS42" s="261"/>
      <c r="AT42" s="261"/>
      <c r="AU42" s="261"/>
      <c r="AV42" s="261"/>
      <c r="AW42" s="261"/>
      <c r="AX42" s="261"/>
      <c r="AY42" s="261"/>
      <c r="AZ42" s="261"/>
      <c r="BA42" s="261"/>
      <c r="BB42" s="261"/>
      <c r="BC42" s="261"/>
      <c r="BD42" s="261"/>
      <c r="BG42" s="261" t="s">
        <v>1056</v>
      </c>
      <c r="BH42" s="261"/>
      <c r="BI42" s="261"/>
      <c r="BJ42" s="261"/>
      <c r="BK42" s="261"/>
      <c r="BL42" s="261"/>
      <c r="BM42" s="261"/>
      <c r="BN42" s="261"/>
      <c r="BO42" s="261"/>
      <c r="BP42" s="261"/>
      <c r="BQ42" s="261"/>
      <c r="BR42" s="261"/>
      <c r="BS42" s="261"/>
      <c r="BT42" s="261"/>
      <c r="BU42" s="261"/>
      <c r="BV42" s="261"/>
      <c r="BW42" s="261"/>
      <c r="BX42" s="261"/>
      <c r="BY42" s="261"/>
      <c r="BZ42" s="261"/>
      <c r="CA42" s="261"/>
      <c r="CB42" s="261"/>
      <c r="CC42" s="261"/>
      <c r="CD42" s="261"/>
      <c r="CE42" s="261"/>
      <c r="CF42" s="261"/>
      <c r="CG42" s="261"/>
      <c r="CH42" s="261"/>
      <c r="CI42" s="261"/>
      <c r="CJ42" s="261"/>
      <c r="CK42" s="261"/>
      <c r="CL42" s="261"/>
      <c r="CM42" s="261"/>
      <c r="CN42" s="261"/>
      <c r="CQ42" s="262" t="s">
        <v>810</v>
      </c>
      <c r="CR42" s="262"/>
      <c r="CS42" s="262"/>
      <c r="CT42" s="262"/>
      <c r="CU42" s="262"/>
      <c r="CV42" s="262"/>
      <c r="CW42" s="262"/>
      <c r="CX42" s="262"/>
      <c r="CY42" s="262"/>
      <c r="CZ42" s="262"/>
      <c r="DA42" s="262"/>
      <c r="DB42" s="262"/>
      <c r="DC42" s="262"/>
      <c r="DD42" s="262"/>
      <c r="DE42" s="262"/>
      <c r="DF42" s="262"/>
      <c r="DG42" s="262"/>
      <c r="DH42" s="262"/>
      <c r="DI42" s="262"/>
      <c r="DJ42" s="262"/>
      <c r="DK42" s="262"/>
      <c r="DL42" s="262"/>
      <c r="DM42" s="262"/>
      <c r="DN42" s="262"/>
      <c r="DO42" s="262"/>
      <c r="DP42" s="262"/>
      <c r="DQ42" s="262"/>
      <c r="DR42" s="262"/>
      <c r="DS42" s="262"/>
      <c r="DT42" s="262"/>
      <c r="DU42" s="262"/>
      <c r="DV42" s="262"/>
      <c r="DW42" s="262"/>
      <c r="DX42" s="262"/>
    </row>
    <row r="43" spans="1:141" s="20" customFormat="1" ht="10.5" x14ac:dyDescent="0.2">
      <c r="W43" s="279" t="s">
        <v>46</v>
      </c>
      <c r="X43" s="279"/>
      <c r="Y43" s="279"/>
      <c r="Z43" s="279"/>
      <c r="AA43" s="279"/>
      <c r="AB43" s="279"/>
      <c r="AC43" s="279"/>
      <c r="AD43" s="279"/>
      <c r="AE43" s="279"/>
      <c r="AF43" s="279"/>
      <c r="AG43" s="279"/>
      <c r="AH43" s="279"/>
      <c r="AI43" s="279"/>
      <c r="AJ43" s="279"/>
      <c r="AK43" s="279"/>
      <c r="AL43" s="279"/>
      <c r="AM43" s="279"/>
      <c r="AN43" s="279"/>
      <c r="AO43" s="279"/>
      <c r="AP43" s="279"/>
      <c r="AQ43" s="279"/>
      <c r="AR43" s="279"/>
      <c r="AS43" s="279"/>
      <c r="AT43" s="279"/>
      <c r="AU43" s="279"/>
      <c r="AV43" s="279"/>
      <c r="AW43" s="279"/>
      <c r="AX43" s="279"/>
      <c r="AY43" s="279"/>
      <c r="AZ43" s="279"/>
      <c r="BA43" s="279"/>
      <c r="BB43" s="279"/>
      <c r="BC43" s="279"/>
      <c r="BD43" s="279"/>
      <c r="BG43" s="279" t="s">
        <v>57</v>
      </c>
      <c r="BH43" s="279"/>
      <c r="BI43" s="279"/>
      <c r="BJ43" s="279"/>
      <c r="BK43" s="279"/>
      <c r="BL43" s="279"/>
      <c r="BM43" s="279"/>
      <c r="BN43" s="279"/>
      <c r="BO43" s="279"/>
      <c r="BP43" s="279"/>
      <c r="BQ43" s="279"/>
      <c r="BR43" s="279"/>
      <c r="BS43" s="279"/>
      <c r="BT43" s="279"/>
      <c r="BU43" s="279"/>
      <c r="BV43" s="279"/>
      <c r="BW43" s="279"/>
      <c r="BX43" s="279"/>
      <c r="BY43" s="279"/>
      <c r="BZ43" s="279"/>
      <c r="CA43" s="279"/>
      <c r="CB43" s="279"/>
      <c r="CC43" s="279"/>
      <c r="CD43" s="279"/>
      <c r="CE43" s="279"/>
      <c r="CF43" s="279"/>
      <c r="CG43" s="279"/>
      <c r="CH43" s="279"/>
      <c r="CI43" s="279"/>
      <c r="CJ43" s="279"/>
      <c r="CK43" s="279"/>
      <c r="CL43" s="279"/>
      <c r="CM43" s="279"/>
      <c r="CN43" s="279"/>
      <c r="CQ43" s="279" t="s">
        <v>76</v>
      </c>
      <c r="CR43" s="279"/>
      <c r="CS43" s="279"/>
      <c r="CT43" s="279"/>
      <c r="CU43" s="279"/>
      <c r="CV43" s="279"/>
      <c r="CW43" s="279"/>
      <c r="CX43" s="279"/>
      <c r="CY43" s="279"/>
      <c r="CZ43" s="279"/>
      <c r="DA43" s="279"/>
      <c r="DB43" s="279"/>
      <c r="DC43" s="279"/>
      <c r="DD43" s="279"/>
      <c r="DE43" s="279"/>
      <c r="DF43" s="279"/>
      <c r="DG43" s="279"/>
      <c r="DH43" s="279"/>
      <c r="DI43" s="279"/>
      <c r="DJ43" s="279"/>
      <c r="DK43" s="279"/>
      <c r="DL43" s="279"/>
      <c r="DM43" s="279"/>
      <c r="DN43" s="279"/>
      <c r="DO43" s="279"/>
      <c r="DP43" s="279"/>
      <c r="DQ43" s="279"/>
      <c r="DR43" s="279"/>
      <c r="DS43" s="279"/>
      <c r="DT43" s="279"/>
      <c r="DU43" s="279"/>
      <c r="DV43" s="279"/>
      <c r="DW43" s="279"/>
      <c r="DX43" s="279"/>
    </row>
    <row r="44" spans="1:141" s="20" customFormat="1" ht="3" customHeight="1" x14ac:dyDescent="0.2"/>
    <row r="45" spans="1:141" s="21" customFormat="1" ht="12.75" x14ac:dyDescent="0.2">
      <c r="A45" s="19" t="s">
        <v>51</v>
      </c>
      <c r="B45" s="262"/>
      <c r="C45" s="262"/>
      <c r="D45" s="262"/>
      <c r="E45" s="24" t="s">
        <v>52</v>
      </c>
      <c r="G45" s="261"/>
      <c r="H45" s="261"/>
      <c r="I45" s="261"/>
      <c r="J45" s="261"/>
      <c r="K45" s="261"/>
      <c r="L45" s="261"/>
      <c r="M45" s="261"/>
      <c r="N45" s="261"/>
      <c r="O45" s="261"/>
      <c r="P45" s="261"/>
      <c r="Q45" s="261"/>
      <c r="R45" s="278">
        <v>20</v>
      </c>
      <c r="S45" s="278"/>
      <c r="T45" s="278"/>
      <c r="U45" s="280"/>
      <c r="V45" s="280"/>
      <c r="W45" s="280"/>
      <c r="X45" s="24" t="s">
        <v>10</v>
      </c>
    </row>
    <row r="46" spans="1:141" x14ac:dyDescent="0.25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</row>
    <row r="47" spans="1:141" s="2" customFormat="1" ht="13.5" customHeight="1" x14ac:dyDescent="0.2">
      <c r="A47" s="14" t="s">
        <v>435</v>
      </c>
    </row>
    <row r="48" spans="1:141" s="2" customFormat="1" ht="11.25" x14ac:dyDescent="0.2">
      <c r="A48" s="514" t="s">
        <v>436</v>
      </c>
      <c r="B48" s="514"/>
      <c r="C48" s="514"/>
      <c r="D48" s="514"/>
      <c r="E48" s="514"/>
      <c r="F48" s="514"/>
      <c r="G48" s="514"/>
      <c r="H48" s="514"/>
      <c r="I48" s="514"/>
      <c r="J48" s="514"/>
      <c r="K48" s="514"/>
      <c r="L48" s="514"/>
      <c r="M48" s="514"/>
      <c r="N48" s="514"/>
      <c r="O48" s="514"/>
      <c r="P48" s="514"/>
      <c r="Q48" s="514"/>
      <c r="R48" s="514"/>
      <c r="S48" s="514"/>
      <c r="T48" s="514"/>
      <c r="U48" s="514"/>
      <c r="V48" s="514"/>
      <c r="W48" s="514"/>
      <c r="X48" s="514"/>
      <c r="Y48" s="514"/>
      <c r="Z48" s="514"/>
      <c r="AA48" s="514"/>
      <c r="AB48" s="514"/>
      <c r="AC48" s="514"/>
      <c r="AD48" s="514"/>
      <c r="AE48" s="514"/>
      <c r="AF48" s="514"/>
      <c r="AG48" s="514"/>
      <c r="AH48" s="514"/>
      <c r="AI48" s="514"/>
      <c r="AJ48" s="514"/>
      <c r="AK48" s="514"/>
      <c r="AL48" s="514"/>
      <c r="AM48" s="514"/>
      <c r="AN48" s="514"/>
      <c r="AO48" s="514"/>
      <c r="AP48" s="514"/>
      <c r="AQ48" s="514"/>
      <c r="AR48" s="514"/>
      <c r="AS48" s="514"/>
      <c r="AT48" s="514"/>
      <c r="AU48" s="514"/>
      <c r="AV48" s="514"/>
      <c r="AW48" s="514"/>
      <c r="AX48" s="514"/>
      <c r="AY48" s="514"/>
      <c r="AZ48" s="514"/>
      <c r="BA48" s="514"/>
      <c r="BB48" s="514"/>
      <c r="BC48" s="514"/>
      <c r="BD48" s="514"/>
      <c r="BE48" s="514"/>
      <c r="BF48" s="514"/>
      <c r="BG48" s="514"/>
      <c r="BH48" s="514"/>
      <c r="BI48" s="514"/>
      <c r="BJ48" s="514"/>
      <c r="BK48" s="514"/>
      <c r="BL48" s="514"/>
      <c r="BM48" s="514"/>
      <c r="BN48" s="514"/>
      <c r="BO48" s="514"/>
      <c r="BP48" s="514"/>
      <c r="BQ48" s="514"/>
      <c r="BR48" s="514"/>
      <c r="BS48" s="514"/>
      <c r="BT48" s="514"/>
      <c r="BU48" s="514"/>
      <c r="BV48" s="514"/>
      <c r="BW48" s="514"/>
      <c r="BX48" s="514"/>
      <c r="BY48" s="514"/>
      <c r="BZ48" s="514"/>
      <c r="CA48" s="514"/>
      <c r="CB48" s="514"/>
      <c r="CC48" s="514"/>
      <c r="CD48" s="514"/>
      <c r="CE48" s="514"/>
      <c r="CF48" s="514"/>
      <c r="CG48" s="514"/>
      <c r="CH48" s="514"/>
      <c r="CI48" s="514"/>
      <c r="CJ48" s="514"/>
      <c r="CK48" s="514"/>
      <c r="CL48" s="514"/>
      <c r="CM48" s="514"/>
      <c r="CN48" s="514"/>
      <c r="CO48" s="514"/>
      <c r="CP48" s="514"/>
      <c r="CQ48" s="514"/>
      <c r="CR48" s="514"/>
      <c r="CS48" s="514"/>
      <c r="CT48" s="514"/>
      <c r="CU48" s="514"/>
      <c r="CV48" s="514"/>
      <c r="CW48" s="514"/>
      <c r="CX48" s="514"/>
      <c r="CY48" s="514"/>
      <c r="CZ48" s="514"/>
      <c r="DA48" s="514"/>
      <c r="DB48" s="514"/>
      <c r="DC48" s="514"/>
      <c r="DD48" s="514"/>
      <c r="DE48" s="514"/>
      <c r="DF48" s="514"/>
      <c r="DG48" s="514"/>
      <c r="DH48" s="514"/>
      <c r="DI48" s="514"/>
      <c r="DJ48" s="514"/>
      <c r="DK48" s="514"/>
      <c r="DL48" s="514"/>
      <c r="DM48" s="514"/>
      <c r="DN48" s="514"/>
      <c r="DO48" s="514"/>
      <c r="DP48" s="514"/>
      <c r="DQ48" s="514"/>
      <c r="DR48" s="514"/>
      <c r="DS48" s="514"/>
      <c r="DT48" s="514"/>
      <c r="DU48" s="514"/>
      <c r="DV48" s="514"/>
      <c r="DW48" s="514"/>
      <c r="DX48" s="514"/>
      <c r="DY48" s="514"/>
      <c r="DZ48" s="514"/>
      <c r="EA48" s="514"/>
      <c r="EB48" s="514"/>
      <c r="EC48" s="514"/>
      <c r="ED48" s="514"/>
      <c r="EE48" s="514"/>
      <c r="EF48" s="514"/>
      <c r="EG48" s="514"/>
      <c r="EH48" s="514"/>
      <c r="EI48" s="514"/>
      <c r="EJ48" s="514"/>
      <c r="EK48" s="514"/>
    </row>
    <row r="49" spans="1:141" s="2" customFormat="1" ht="11.25" x14ac:dyDescent="0.2">
      <c r="A49" s="514"/>
      <c r="B49" s="514"/>
      <c r="C49" s="514"/>
      <c r="D49" s="514"/>
      <c r="E49" s="514"/>
      <c r="F49" s="514"/>
      <c r="G49" s="514"/>
      <c r="H49" s="514"/>
      <c r="I49" s="514"/>
      <c r="J49" s="514"/>
      <c r="K49" s="514"/>
      <c r="L49" s="514"/>
      <c r="M49" s="514"/>
      <c r="N49" s="514"/>
      <c r="O49" s="514"/>
      <c r="P49" s="514"/>
      <c r="Q49" s="514"/>
      <c r="R49" s="514"/>
      <c r="S49" s="514"/>
      <c r="T49" s="514"/>
      <c r="U49" s="514"/>
      <c r="V49" s="514"/>
      <c r="W49" s="514"/>
      <c r="X49" s="514"/>
      <c r="Y49" s="514"/>
      <c r="Z49" s="514"/>
      <c r="AA49" s="514"/>
      <c r="AB49" s="514"/>
      <c r="AC49" s="514"/>
      <c r="AD49" s="514"/>
      <c r="AE49" s="514"/>
      <c r="AF49" s="514"/>
      <c r="AG49" s="514"/>
      <c r="AH49" s="514"/>
      <c r="AI49" s="514"/>
      <c r="AJ49" s="514"/>
      <c r="AK49" s="514"/>
      <c r="AL49" s="514"/>
      <c r="AM49" s="514"/>
      <c r="AN49" s="514"/>
      <c r="AO49" s="514"/>
      <c r="AP49" s="514"/>
      <c r="AQ49" s="514"/>
      <c r="AR49" s="514"/>
      <c r="AS49" s="514"/>
      <c r="AT49" s="514"/>
      <c r="AU49" s="514"/>
      <c r="AV49" s="514"/>
      <c r="AW49" s="514"/>
      <c r="AX49" s="514"/>
      <c r="AY49" s="514"/>
      <c r="AZ49" s="514"/>
      <c r="BA49" s="514"/>
      <c r="BB49" s="514"/>
      <c r="BC49" s="514"/>
      <c r="BD49" s="514"/>
      <c r="BE49" s="514"/>
      <c r="BF49" s="514"/>
      <c r="BG49" s="514"/>
      <c r="BH49" s="514"/>
      <c r="BI49" s="514"/>
      <c r="BJ49" s="514"/>
      <c r="BK49" s="514"/>
      <c r="BL49" s="514"/>
      <c r="BM49" s="514"/>
      <c r="BN49" s="514"/>
      <c r="BO49" s="514"/>
      <c r="BP49" s="514"/>
      <c r="BQ49" s="514"/>
      <c r="BR49" s="514"/>
      <c r="BS49" s="514"/>
      <c r="BT49" s="514"/>
      <c r="BU49" s="514"/>
      <c r="BV49" s="514"/>
      <c r="BW49" s="514"/>
      <c r="BX49" s="514"/>
      <c r="BY49" s="514"/>
      <c r="BZ49" s="514"/>
      <c r="CA49" s="514"/>
      <c r="CB49" s="514"/>
      <c r="CC49" s="514"/>
      <c r="CD49" s="514"/>
      <c r="CE49" s="514"/>
      <c r="CF49" s="514"/>
      <c r="CG49" s="514"/>
      <c r="CH49" s="514"/>
      <c r="CI49" s="514"/>
      <c r="CJ49" s="514"/>
      <c r="CK49" s="514"/>
      <c r="CL49" s="514"/>
      <c r="CM49" s="514"/>
      <c r="CN49" s="514"/>
      <c r="CO49" s="514"/>
      <c r="CP49" s="514"/>
      <c r="CQ49" s="514"/>
      <c r="CR49" s="514"/>
      <c r="CS49" s="514"/>
      <c r="CT49" s="514"/>
      <c r="CU49" s="514"/>
      <c r="CV49" s="514"/>
      <c r="CW49" s="514"/>
      <c r="CX49" s="514"/>
      <c r="CY49" s="514"/>
      <c r="CZ49" s="514"/>
      <c r="DA49" s="514"/>
      <c r="DB49" s="514"/>
      <c r="DC49" s="514"/>
      <c r="DD49" s="514"/>
      <c r="DE49" s="514"/>
      <c r="DF49" s="514"/>
      <c r="DG49" s="514"/>
      <c r="DH49" s="514"/>
      <c r="DI49" s="514"/>
      <c r="DJ49" s="514"/>
      <c r="DK49" s="514"/>
      <c r="DL49" s="514"/>
      <c r="DM49" s="514"/>
      <c r="DN49" s="514"/>
      <c r="DO49" s="514"/>
      <c r="DP49" s="514"/>
      <c r="DQ49" s="514"/>
      <c r="DR49" s="514"/>
      <c r="DS49" s="514"/>
      <c r="DT49" s="514"/>
      <c r="DU49" s="514"/>
      <c r="DV49" s="514"/>
      <c r="DW49" s="514"/>
      <c r="DX49" s="514"/>
      <c r="DY49" s="514"/>
      <c r="DZ49" s="514"/>
      <c r="EA49" s="514"/>
      <c r="EB49" s="514"/>
      <c r="EC49" s="514"/>
      <c r="ED49" s="514"/>
      <c r="EE49" s="514"/>
      <c r="EF49" s="514"/>
      <c r="EG49" s="514"/>
      <c r="EH49" s="514"/>
      <c r="EI49" s="514"/>
      <c r="EJ49" s="514"/>
      <c r="EK49" s="514"/>
    </row>
  </sheetData>
  <mergeCells count="416"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  <mergeCell ref="DN6:DU6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W39:BD39"/>
    <mergeCell ref="BG39:CN39"/>
    <mergeCell ref="CQ39:DX39"/>
    <mergeCell ref="W40:BD40"/>
    <mergeCell ref="BG40:CN40"/>
    <mergeCell ref="CQ40:DX40"/>
    <mergeCell ref="DF5:DM5"/>
    <mergeCell ref="DN5:EC5"/>
    <mergeCell ref="DV33:EC33"/>
    <mergeCell ref="CP33:CW33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29:EC30"/>
    <mergeCell ref="CX28:DE28"/>
    <mergeCell ref="DF28:DM28"/>
    <mergeCell ref="DN28:DU28"/>
    <mergeCell ref="DV28:EC28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CX33:DE33"/>
    <mergeCell ref="DF33:DM33"/>
    <mergeCell ref="DN33:DU33"/>
    <mergeCell ref="BA5:BG5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DV24:EC25"/>
    <mergeCell ref="ED24:EK25"/>
    <mergeCell ref="B45:D45"/>
    <mergeCell ref="G45:Q45"/>
    <mergeCell ref="R45:T45"/>
    <mergeCell ref="U45:W45"/>
    <mergeCell ref="A48:EK49"/>
    <mergeCell ref="W42:BD42"/>
    <mergeCell ref="BG42:CN42"/>
    <mergeCell ref="CQ42:DX42"/>
    <mergeCell ref="W43:BD43"/>
    <mergeCell ref="BG43:CN43"/>
    <mergeCell ref="CQ43:DX43"/>
  </mergeCells>
  <pageMargins left="0.59055118110236227" right="0.39370078740157483" top="0.78740157480314965" bottom="0.39370078740157483" header="0.27559055118110237" footer="0.27559055118110237"/>
  <pageSetup paperSize="8" scale="68" fitToHeight="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EK59"/>
  <sheetViews>
    <sheetView topLeftCell="A11" workbookViewId="0">
      <selection activeCell="AL60" sqref="AL60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281" t="s">
        <v>438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281"/>
      <c r="AN1" s="281"/>
      <c r="AO1" s="281"/>
      <c r="AP1" s="281"/>
      <c r="AQ1" s="281"/>
      <c r="AR1" s="281"/>
      <c r="AS1" s="281"/>
      <c r="AT1" s="281"/>
      <c r="AU1" s="281"/>
      <c r="AV1" s="281"/>
      <c r="AW1" s="281"/>
      <c r="AX1" s="281"/>
      <c r="AY1" s="281"/>
      <c r="AZ1" s="281"/>
      <c r="BA1" s="281"/>
      <c r="BB1" s="281"/>
      <c r="BC1" s="281"/>
      <c r="BD1" s="281"/>
      <c r="BE1" s="281"/>
      <c r="BF1" s="281"/>
      <c r="BG1" s="281"/>
      <c r="BH1" s="281"/>
      <c r="BI1" s="281"/>
      <c r="BJ1" s="281"/>
      <c r="BK1" s="281"/>
      <c r="BL1" s="281"/>
      <c r="BM1" s="281"/>
      <c r="BN1" s="281"/>
      <c r="BO1" s="281"/>
      <c r="BP1" s="281"/>
      <c r="BQ1" s="281"/>
      <c r="BR1" s="281"/>
      <c r="BS1" s="281"/>
      <c r="BT1" s="281"/>
      <c r="BU1" s="281"/>
      <c r="BV1" s="281"/>
      <c r="BW1" s="281"/>
      <c r="BX1" s="281"/>
      <c r="BY1" s="281"/>
      <c r="BZ1" s="281"/>
      <c r="CA1" s="281"/>
      <c r="CB1" s="281"/>
      <c r="CC1" s="281"/>
      <c r="CD1" s="281"/>
      <c r="CE1" s="281"/>
      <c r="CF1" s="281"/>
      <c r="CG1" s="281"/>
      <c r="CH1" s="281"/>
      <c r="CI1" s="281"/>
      <c r="CJ1" s="281"/>
      <c r="CK1" s="281"/>
      <c r="CL1" s="281"/>
      <c r="CM1" s="281"/>
      <c r="CN1" s="281"/>
      <c r="CO1" s="281"/>
      <c r="CP1" s="281"/>
      <c r="CQ1" s="281"/>
      <c r="CR1" s="281"/>
      <c r="CS1" s="281"/>
      <c r="CT1" s="281"/>
      <c r="CU1" s="281"/>
      <c r="CV1" s="281"/>
      <c r="CW1" s="281"/>
      <c r="CX1" s="281"/>
      <c r="CY1" s="281"/>
      <c r="CZ1" s="281"/>
      <c r="DA1" s="281"/>
      <c r="DB1" s="281"/>
      <c r="DC1" s="281"/>
      <c r="DD1" s="281"/>
      <c r="DE1" s="281"/>
      <c r="DF1" s="281"/>
      <c r="DG1" s="281"/>
      <c r="DH1" s="281"/>
      <c r="DI1" s="281"/>
      <c r="DJ1" s="281"/>
      <c r="DK1" s="281"/>
      <c r="DL1" s="281"/>
      <c r="DM1" s="281"/>
      <c r="DN1" s="281"/>
      <c r="DO1" s="281"/>
      <c r="DP1" s="281"/>
      <c r="DQ1" s="281"/>
      <c r="DR1" s="281"/>
      <c r="DS1" s="281"/>
      <c r="DT1" s="281"/>
      <c r="DU1" s="281"/>
      <c r="DV1" s="281"/>
      <c r="DW1" s="281"/>
      <c r="DX1" s="281"/>
      <c r="DY1" s="281"/>
      <c r="DZ1" s="281"/>
      <c r="EA1" s="281"/>
      <c r="EB1" s="281"/>
      <c r="EC1" s="281"/>
      <c r="ED1" s="281"/>
      <c r="EE1" s="281"/>
      <c r="EF1" s="281"/>
      <c r="EG1" s="281"/>
      <c r="EH1" s="281"/>
      <c r="EI1" s="281"/>
      <c r="EJ1" s="281"/>
      <c r="EK1" s="281"/>
    </row>
    <row r="2" spans="1:141" ht="15.75" customHeight="1" x14ac:dyDescent="0.25">
      <c r="A2" s="244"/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4"/>
      <c r="AP2" s="244"/>
      <c r="AQ2" s="244"/>
      <c r="AR2" s="244"/>
      <c r="AS2" s="244"/>
      <c r="AT2" s="244"/>
      <c r="AU2" s="244"/>
      <c r="AV2" s="244"/>
      <c r="AW2" s="244"/>
      <c r="AX2" s="244"/>
      <c r="AY2" s="244"/>
      <c r="AZ2" s="244"/>
      <c r="BA2" s="244"/>
      <c r="BB2" s="244"/>
      <c r="BC2" s="244"/>
      <c r="BD2" s="244"/>
      <c r="BE2" s="244"/>
      <c r="BF2" s="244"/>
      <c r="BG2" s="244"/>
      <c r="BH2" s="244"/>
      <c r="BI2" s="244"/>
      <c r="BJ2" s="244"/>
      <c r="BK2" s="244"/>
      <c r="BL2" s="244"/>
      <c r="BM2" s="244"/>
      <c r="BN2" s="244"/>
      <c r="BO2" s="244"/>
      <c r="BP2" s="244"/>
      <c r="BQ2" s="244"/>
      <c r="BR2" s="244"/>
      <c r="BS2" s="244"/>
      <c r="BT2" s="244"/>
      <c r="BU2" s="244"/>
      <c r="BV2" s="244"/>
      <c r="BW2" s="244"/>
      <c r="BX2" s="244"/>
      <c r="BY2" s="244"/>
      <c r="BZ2" s="244"/>
      <c r="CA2" s="244"/>
      <c r="CB2" s="244"/>
      <c r="CC2" s="244"/>
      <c r="CD2" s="244"/>
      <c r="CE2" s="244"/>
      <c r="CF2" s="244"/>
      <c r="CG2" s="244"/>
      <c r="CH2" s="244"/>
      <c r="CI2" s="244"/>
      <c r="CJ2" s="244"/>
      <c r="CK2" s="244"/>
      <c r="CL2" s="244"/>
      <c r="CM2" s="244"/>
      <c r="CN2" s="244"/>
      <c r="CO2" s="244"/>
      <c r="CP2" s="244"/>
      <c r="CQ2" s="244"/>
      <c r="CR2" s="244"/>
      <c r="CS2" s="244"/>
      <c r="CT2" s="244"/>
      <c r="CU2" s="244"/>
      <c r="CV2" s="244"/>
      <c r="CW2" s="244"/>
      <c r="CX2" s="244"/>
      <c r="CY2" s="244"/>
      <c r="CZ2" s="244"/>
      <c r="DA2" s="244"/>
      <c r="DB2" s="244"/>
      <c r="DC2" s="244"/>
      <c r="DD2" s="244"/>
      <c r="DE2" s="244"/>
      <c r="DF2" s="244"/>
      <c r="DG2" s="244"/>
      <c r="DH2" s="244"/>
      <c r="DI2" s="244"/>
      <c r="DJ2" s="244"/>
      <c r="DK2" s="244"/>
      <c r="DL2" s="244"/>
      <c r="DM2" s="244"/>
      <c r="DN2" s="244"/>
      <c r="DO2" s="244"/>
      <c r="DP2" s="244"/>
      <c r="DQ2" s="244"/>
      <c r="DR2" s="244"/>
      <c r="DS2" s="244"/>
      <c r="DT2" s="244"/>
      <c r="DU2" s="244"/>
      <c r="DV2" s="244"/>
      <c r="DW2" s="244"/>
      <c r="DX2" s="244"/>
      <c r="DY2" s="244"/>
      <c r="DZ2" s="244"/>
      <c r="EA2" s="244"/>
      <c r="EB2" s="244"/>
      <c r="EC2" s="244"/>
      <c r="ED2" s="244"/>
      <c r="EE2" s="244"/>
      <c r="EF2" s="244"/>
      <c r="EG2" s="244"/>
      <c r="EH2" s="244"/>
      <c r="EI2" s="244"/>
      <c r="EJ2" s="244"/>
      <c r="EK2" s="244"/>
    </row>
    <row r="3" spans="1:141" s="246" customFormat="1" ht="13.5" thickBot="1" x14ac:dyDescent="0.25">
      <c r="DW3" s="282" t="s">
        <v>2</v>
      </c>
      <c r="DX3" s="282"/>
      <c r="DY3" s="282"/>
      <c r="DZ3" s="282"/>
      <c r="EA3" s="282"/>
      <c r="EB3" s="282"/>
      <c r="EC3" s="282"/>
      <c r="ED3" s="282"/>
      <c r="EE3" s="282"/>
      <c r="EF3" s="282"/>
      <c r="EG3" s="282"/>
      <c r="EH3" s="282"/>
      <c r="EI3" s="282"/>
      <c r="EJ3" s="282"/>
      <c r="EK3" s="282"/>
    </row>
    <row r="4" spans="1:141" s="246" customFormat="1" ht="12.75" x14ac:dyDescent="0.2">
      <c r="A4" s="250"/>
      <c r="BL4" s="243" t="s">
        <v>9</v>
      </c>
      <c r="BM4" s="261" t="s">
        <v>578</v>
      </c>
      <c r="BN4" s="261"/>
      <c r="BO4" s="261"/>
      <c r="BP4" s="261"/>
      <c r="BQ4" s="261"/>
      <c r="BR4" s="261"/>
      <c r="BS4" s="261"/>
      <c r="BT4" s="261"/>
      <c r="BU4" s="261"/>
      <c r="BV4" s="261"/>
      <c r="BW4" s="261"/>
      <c r="BX4" s="278">
        <v>20</v>
      </c>
      <c r="BY4" s="278"/>
      <c r="BZ4" s="278"/>
      <c r="CA4" s="280" t="s">
        <v>1053</v>
      </c>
      <c r="CB4" s="280"/>
      <c r="CC4" s="280"/>
      <c r="CD4" s="250" t="s">
        <v>10</v>
      </c>
      <c r="DU4" s="243" t="s">
        <v>3</v>
      </c>
      <c r="DW4" s="283" t="s">
        <v>1055</v>
      </c>
      <c r="DX4" s="284"/>
      <c r="DY4" s="284"/>
      <c r="DZ4" s="284"/>
      <c r="EA4" s="284"/>
      <c r="EB4" s="284"/>
      <c r="EC4" s="284"/>
      <c r="ED4" s="284"/>
      <c r="EE4" s="284"/>
      <c r="EF4" s="284"/>
      <c r="EG4" s="284"/>
      <c r="EH4" s="284"/>
      <c r="EI4" s="284"/>
      <c r="EJ4" s="284"/>
      <c r="EK4" s="285"/>
    </row>
    <row r="5" spans="1:141" s="246" customFormat="1" ht="12.75" x14ac:dyDescent="0.2">
      <c r="A5" s="250"/>
      <c r="DU5" s="243" t="s">
        <v>4</v>
      </c>
      <c r="DW5" s="263"/>
      <c r="DX5" s="264"/>
      <c r="DY5" s="264"/>
      <c r="DZ5" s="264"/>
      <c r="EA5" s="264"/>
      <c r="EB5" s="264"/>
      <c r="EC5" s="264"/>
      <c r="ED5" s="264"/>
      <c r="EE5" s="264"/>
      <c r="EF5" s="264"/>
      <c r="EG5" s="264"/>
      <c r="EH5" s="264"/>
      <c r="EI5" s="264"/>
      <c r="EJ5" s="264"/>
      <c r="EK5" s="265"/>
    </row>
    <row r="6" spans="1:141" s="246" customFormat="1" ht="12.75" x14ac:dyDescent="0.2">
      <c r="A6" s="250"/>
      <c r="DU6" s="243" t="s">
        <v>5</v>
      </c>
      <c r="DW6" s="263" t="s">
        <v>579</v>
      </c>
      <c r="DX6" s="264"/>
      <c r="DY6" s="264"/>
      <c r="DZ6" s="264"/>
      <c r="EA6" s="264"/>
      <c r="EB6" s="264"/>
      <c r="EC6" s="264"/>
      <c r="ED6" s="264"/>
      <c r="EE6" s="264"/>
      <c r="EF6" s="264"/>
      <c r="EG6" s="264"/>
      <c r="EH6" s="264"/>
      <c r="EI6" s="264"/>
      <c r="EJ6" s="264"/>
      <c r="EK6" s="265"/>
    </row>
    <row r="7" spans="1:141" s="246" customFormat="1" ht="12.75" x14ac:dyDescent="0.2">
      <c r="A7" s="250" t="s">
        <v>11</v>
      </c>
      <c r="Z7" s="261" t="s">
        <v>1064</v>
      </c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261"/>
      <c r="CK7" s="261"/>
      <c r="CL7" s="261"/>
      <c r="CM7" s="261"/>
      <c r="CN7" s="261"/>
      <c r="CO7" s="261"/>
      <c r="CP7" s="261"/>
      <c r="CQ7" s="261"/>
      <c r="CR7" s="261"/>
      <c r="CS7" s="261"/>
      <c r="CT7" s="261"/>
      <c r="CU7" s="261"/>
      <c r="CV7" s="261"/>
      <c r="CW7" s="261"/>
      <c r="CX7" s="261"/>
      <c r="CY7" s="261"/>
      <c r="CZ7" s="261"/>
      <c r="DA7" s="261"/>
      <c r="DB7" s="261"/>
      <c r="DC7" s="261"/>
      <c r="DD7" s="261"/>
      <c r="DE7" s="261"/>
      <c r="DU7" s="243" t="s">
        <v>6</v>
      </c>
      <c r="DW7" s="263" t="s">
        <v>580</v>
      </c>
      <c r="DX7" s="264"/>
      <c r="DY7" s="264"/>
      <c r="DZ7" s="264"/>
      <c r="EA7" s="264"/>
      <c r="EB7" s="264"/>
      <c r="EC7" s="264"/>
      <c r="ED7" s="264"/>
      <c r="EE7" s="264"/>
      <c r="EF7" s="264"/>
      <c r="EG7" s="264"/>
      <c r="EH7" s="264"/>
      <c r="EI7" s="264"/>
      <c r="EJ7" s="264"/>
      <c r="EK7" s="265"/>
    </row>
    <row r="8" spans="1:141" s="246" customFormat="1" ht="12.75" x14ac:dyDescent="0.2">
      <c r="A8" s="250" t="s">
        <v>12</v>
      </c>
      <c r="DU8" s="243"/>
      <c r="DW8" s="263" t="s">
        <v>584</v>
      </c>
      <c r="DX8" s="264"/>
      <c r="DY8" s="264"/>
      <c r="DZ8" s="264"/>
      <c r="EA8" s="264"/>
      <c r="EB8" s="264"/>
      <c r="EC8" s="264"/>
      <c r="ED8" s="264"/>
      <c r="EE8" s="264"/>
      <c r="EF8" s="264"/>
      <c r="EG8" s="264"/>
      <c r="EH8" s="264"/>
      <c r="EI8" s="264"/>
      <c r="EJ8" s="264"/>
      <c r="EK8" s="265"/>
    </row>
    <row r="9" spans="1:141" s="246" customFormat="1" ht="12.75" x14ac:dyDescent="0.2">
      <c r="A9" s="250" t="s">
        <v>13</v>
      </c>
      <c r="Z9" s="261" t="s">
        <v>581</v>
      </c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1"/>
      <c r="AM9" s="261"/>
      <c r="AN9" s="261"/>
      <c r="AO9" s="261"/>
      <c r="AP9" s="261"/>
      <c r="AQ9" s="261"/>
      <c r="AR9" s="261"/>
      <c r="AS9" s="261"/>
      <c r="AT9" s="261"/>
      <c r="AU9" s="261"/>
      <c r="AV9" s="261"/>
      <c r="AW9" s="261"/>
      <c r="AX9" s="261"/>
      <c r="AY9" s="261"/>
      <c r="AZ9" s="261"/>
      <c r="BA9" s="261"/>
      <c r="BB9" s="261"/>
      <c r="BC9" s="261"/>
      <c r="BD9" s="261"/>
      <c r="BE9" s="261"/>
      <c r="BF9" s="261"/>
      <c r="BG9" s="261"/>
      <c r="BH9" s="261"/>
      <c r="BI9" s="261"/>
      <c r="BJ9" s="261"/>
      <c r="BK9" s="261"/>
      <c r="BL9" s="261"/>
      <c r="BM9" s="261"/>
      <c r="BN9" s="261"/>
      <c r="BO9" s="261"/>
      <c r="BP9" s="261"/>
      <c r="BQ9" s="261"/>
      <c r="BR9" s="261"/>
      <c r="BS9" s="261"/>
      <c r="BT9" s="261"/>
      <c r="BU9" s="261"/>
      <c r="BV9" s="261"/>
      <c r="BW9" s="261"/>
      <c r="BX9" s="261"/>
      <c r="BY9" s="261"/>
      <c r="BZ9" s="261"/>
      <c r="CA9" s="261"/>
      <c r="CB9" s="261"/>
      <c r="CC9" s="261"/>
      <c r="CD9" s="261"/>
      <c r="CE9" s="261"/>
      <c r="CF9" s="261"/>
      <c r="CG9" s="261"/>
      <c r="CH9" s="261"/>
      <c r="CI9" s="261"/>
      <c r="CJ9" s="261"/>
      <c r="CK9" s="261"/>
      <c r="CL9" s="261"/>
      <c r="CM9" s="261"/>
      <c r="CN9" s="261"/>
      <c r="CO9" s="261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U9" s="243" t="s">
        <v>7</v>
      </c>
      <c r="DW9" s="263"/>
      <c r="DX9" s="264"/>
      <c r="DY9" s="264"/>
      <c r="DZ9" s="264"/>
      <c r="EA9" s="264"/>
      <c r="EB9" s="264"/>
      <c r="EC9" s="264"/>
      <c r="ED9" s="264"/>
      <c r="EE9" s="264"/>
      <c r="EF9" s="264"/>
      <c r="EG9" s="264"/>
      <c r="EH9" s="264"/>
      <c r="EI9" s="264"/>
      <c r="EJ9" s="264"/>
      <c r="EK9" s="265"/>
    </row>
    <row r="10" spans="1:141" s="246" customFormat="1" ht="12.75" x14ac:dyDescent="0.2">
      <c r="A10" s="250" t="s">
        <v>14</v>
      </c>
      <c r="Z10" s="261" t="s">
        <v>582</v>
      </c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1"/>
      <c r="AM10" s="261"/>
      <c r="AN10" s="261"/>
      <c r="AO10" s="261"/>
      <c r="AP10" s="261"/>
      <c r="AQ10" s="261"/>
      <c r="AR10" s="261"/>
      <c r="AS10" s="261"/>
      <c r="AT10" s="261"/>
      <c r="AU10" s="261"/>
      <c r="AV10" s="261"/>
      <c r="AW10" s="261"/>
      <c r="AX10" s="261"/>
      <c r="AY10" s="261"/>
      <c r="AZ10" s="261"/>
      <c r="BA10" s="261"/>
      <c r="BB10" s="261"/>
      <c r="BC10" s="261"/>
      <c r="BD10" s="261"/>
      <c r="BE10" s="261"/>
      <c r="BF10" s="261"/>
      <c r="BG10" s="261"/>
      <c r="BH10" s="261"/>
      <c r="BI10" s="261"/>
      <c r="BJ10" s="261"/>
      <c r="BK10" s="261"/>
      <c r="BL10" s="261"/>
      <c r="BM10" s="261"/>
      <c r="BN10" s="261"/>
      <c r="BO10" s="261"/>
      <c r="BP10" s="261"/>
      <c r="BQ10" s="261"/>
      <c r="BR10" s="261"/>
      <c r="BS10" s="261"/>
      <c r="BT10" s="261"/>
      <c r="BU10" s="261"/>
      <c r="BV10" s="261"/>
      <c r="BW10" s="261"/>
      <c r="BX10" s="261"/>
      <c r="BY10" s="261"/>
      <c r="BZ10" s="261"/>
      <c r="CA10" s="261"/>
      <c r="CB10" s="261"/>
      <c r="CC10" s="261"/>
      <c r="CD10" s="261"/>
      <c r="CE10" s="261"/>
      <c r="CF10" s="261"/>
      <c r="CG10" s="261"/>
      <c r="CH10" s="261"/>
      <c r="CI10" s="261"/>
      <c r="CJ10" s="261"/>
      <c r="CK10" s="261"/>
      <c r="CL10" s="261"/>
      <c r="CM10" s="261"/>
      <c r="CN10" s="261"/>
      <c r="CO10" s="261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U10" s="243" t="s">
        <v>8</v>
      </c>
      <c r="DW10" s="263" t="s">
        <v>583</v>
      </c>
      <c r="DX10" s="264"/>
      <c r="DY10" s="264"/>
      <c r="DZ10" s="264"/>
      <c r="EA10" s="264"/>
      <c r="EB10" s="264"/>
      <c r="EC10" s="264"/>
      <c r="ED10" s="264"/>
      <c r="EE10" s="264"/>
      <c r="EF10" s="264"/>
      <c r="EG10" s="264"/>
      <c r="EH10" s="264"/>
      <c r="EI10" s="264"/>
      <c r="EJ10" s="264"/>
      <c r="EK10" s="265"/>
    </row>
    <row r="11" spans="1:141" s="246" customFormat="1" ht="13.5" thickBot="1" x14ac:dyDescent="0.25">
      <c r="A11" s="250" t="s">
        <v>15</v>
      </c>
      <c r="DU11" s="243"/>
      <c r="DW11" s="266"/>
      <c r="DX11" s="267"/>
      <c r="DY11" s="267"/>
      <c r="DZ11" s="267"/>
      <c r="EA11" s="267"/>
      <c r="EB11" s="267"/>
      <c r="EC11" s="267"/>
      <c r="ED11" s="267"/>
      <c r="EE11" s="267"/>
      <c r="EF11" s="267"/>
      <c r="EG11" s="267"/>
      <c r="EH11" s="267"/>
      <c r="EI11" s="267"/>
      <c r="EJ11" s="267"/>
      <c r="EK11" s="268"/>
    </row>
    <row r="13" spans="1:141" s="9" customFormat="1" ht="15" x14ac:dyDescent="0.25">
      <c r="A13" s="336" t="s">
        <v>439</v>
      </c>
      <c r="B13" s="336"/>
      <c r="C13" s="336"/>
      <c r="D13" s="336"/>
      <c r="E13" s="336"/>
      <c r="F13" s="336"/>
      <c r="G13" s="336"/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  <c r="V13" s="336"/>
      <c r="W13" s="336"/>
      <c r="X13" s="336"/>
      <c r="Y13" s="336"/>
      <c r="Z13" s="336"/>
      <c r="AA13" s="336"/>
      <c r="AB13" s="336"/>
      <c r="AC13" s="336"/>
      <c r="AD13" s="336"/>
      <c r="AE13" s="336"/>
      <c r="AF13" s="336"/>
      <c r="AG13" s="336"/>
      <c r="AH13" s="336"/>
      <c r="AI13" s="336"/>
      <c r="AJ13" s="336"/>
      <c r="AK13" s="336"/>
      <c r="AL13" s="336"/>
      <c r="AM13" s="336"/>
      <c r="AN13" s="336"/>
      <c r="AO13" s="336"/>
      <c r="AP13" s="336"/>
      <c r="AQ13" s="336"/>
      <c r="AR13" s="336"/>
      <c r="AS13" s="336"/>
      <c r="AT13" s="336"/>
      <c r="AU13" s="336"/>
      <c r="AV13" s="336"/>
      <c r="AW13" s="336"/>
      <c r="AX13" s="336"/>
      <c r="AY13" s="336"/>
      <c r="AZ13" s="336"/>
      <c r="BA13" s="336"/>
      <c r="BB13" s="336"/>
      <c r="BC13" s="336"/>
      <c r="BD13" s="336"/>
      <c r="BE13" s="336"/>
      <c r="BF13" s="336"/>
      <c r="BG13" s="336"/>
      <c r="BH13" s="336"/>
      <c r="BI13" s="336"/>
      <c r="BJ13" s="336"/>
      <c r="BK13" s="336"/>
      <c r="BL13" s="336"/>
      <c r="BM13" s="336"/>
      <c r="BN13" s="336"/>
      <c r="BO13" s="336"/>
      <c r="BP13" s="336"/>
      <c r="BQ13" s="336"/>
      <c r="BR13" s="336"/>
      <c r="BS13" s="336"/>
      <c r="BT13" s="336"/>
      <c r="BU13" s="336"/>
      <c r="BV13" s="336"/>
      <c r="BW13" s="336"/>
      <c r="BX13" s="336"/>
      <c r="BY13" s="336"/>
      <c r="BZ13" s="336"/>
      <c r="CA13" s="336"/>
      <c r="CB13" s="336"/>
      <c r="CC13" s="336"/>
      <c r="CD13" s="336"/>
      <c r="CE13" s="336"/>
      <c r="CF13" s="336"/>
      <c r="CG13" s="336"/>
      <c r="CH13" s="336"/>
      <c r="CI13" s="336"/>
      <c r="CJ13" s="336"/>
      <c r="CK13" s="336"/>
      <c r="CL13" s="336"/>
      <c r="CM13" s="336"/>
      <c r="CN13" s="336"/>
      <c r="CO13" s="336"/>
      <c r="CP13" s="336"/>
      <c r="CQ13" s="336"/>
      <c r="CR13" s="336"/>
      <c r="CS13" s="336"/>
      <c r="CT13" s="336"/>
      <c r="CU13" s="336"/>
      <c r="CV13" s="336"/>
      <c r="CW13" s="336"/>
      <c r="CX13" s="336"/>
      <c r="CY13" s="336"/>
      <c r="CZ13" s="336"/>
      <c r="DA13" s="336"/>
      <c r="DB13" s="336"/>
      <c r="DC13" s="336"/>
      <c r="DD13" s="336"/>
      <c r="DE13" s="336"/>
      <c r="DF13" s="336"/>
      <c r="DG13" s="336"/>
      <c r="DH13" s="336"/>
      <c r="DI13" s="336"/>
      <c r="DJ13" s="336"/>
      <c r="DK13" s="336"/>
      <c r="DL13" s="336"/>
      <c r="DM13" s="336"/>
      <c r="DN13" s="336"/>
      <c r="DO13" s="336"/>
      <c r="DP13" s="336"/>
      <c r="DQ13" s="336"/>
      <c r="DR13" s="336"/>
      <c r="DS13" s="336"/>
      <c r="DT13" s="336"/>
      <c r="DU13" s="336"/>
      <c r="DV13" s="336"/>
      <c r="DW13" s="336"/>
      <c r="DX13" s="336"/>
      <c r="DY13" s="336"/>
      <c r="DZ13" s="336"/>
      <c r="EA13" s="336"/>
      <c r="EB13" s="336"/>
      <c r="EC13" s="336"/>
      <c r="ED13" s="336"/>
      <c r="EE13" s="336"/>
      <c r="EF13" s="336"/>
      <c r="EG13" s="336"/>
      <c r="EH13" s="336"/>
      <c r="EI13" s="336"/>
      <c r="EJ13" s="336"/>
      <c r="EK13" s="336"/>
    </row>
    <row r="14" spans="1:141" s="18" customFormat="1" ht="8.25" x14ac:dyDescent="0.15"/>
    <row r="15" spans="1:141" s="246" customFormat="1" ht="12.75" x14ac:dyDescent="0.2">
      <c r="A15" s="399" t="s">
        <v>60</v>
      </c>
      <c r="B15" s="399"/>
      <c r="C15" s="399"/>
      <c r="D15" s="399"/>
      <c r="E15" s="399"/>
      <c r="F15" s="399"/>
      <c r="G15" s="399"/>
      <c r="H15" s="399"/>
      <c r="I15" s="399"/>
      <c r="J15" s="399"/>
      <c r="K15" s="399"/>
      <c r="L15" s="399"/>
      <c r="M15" s="399"/>
      <c r="N15" s="399"/>
      <c r="O15" s="399"/>
      <c r="P15" s="399"/>
      <c r="Q15" s="399"/>
      <c r="R15" s="399"/>
      <c r="S15" s="399"/>
      <c r="T15" s="399"/>
      <c r="U15" s="399"/>
      <c r="V15" s="399"/>
      <c r="W15" s="399"/>
      <c r="X15" s="399"/>
      <c r="Y15" s="399"/>
      <c r="Z15" s="399"/>
      <c r="AA15" s="399"/>
      <c r="AB15" s="399"/>
      <c r="AC15" s="399"/>
      <c r="AD15" s="399"/>
      <c r="AE15" s="400"/>
      <c r="AF15" s="398" t="s">
        <v>18</v>
      </c>
      <c r="AG15" s="399"/>
      <c r="AH15" s="399"/>
      <c r="AI15" s="399"/>
      <c r="AJ15" s="399"/>
      <c r="AK15" s="400"/>
      <c r="AL15" s="541" t="s">
        <v>441</v>
      </c>
      <c r="AM15" s="541"/>
      <c r="AN15" s="541"/>
      <c r="AO15" s="541"/>
      <c r="AP15" s="541"/>
      <c r="AQ15" s="541"/>
      <c r="AR15" s="541"/>
      <c r="AS15" s="541"/>
      <c r="AT15" s="541"/>
      <c r="AU15" s="541"/>
      <c r="AV15" s="541"/>
      <c r="AW15" s="541"/>
      <c r="AX15" s="541"/>
      <c r="AY15" s="541"/>
      <c r="AZ15" s="541"/>
      <c r="BA15" s="541"/>
      <c r="BB15" s="541"/>
      <c r="BC15" s="541"/>
      <c r="BD15" s="541"/>
      <c r="BE15" s="541"/>
      <c r="BF15" s="541"/>
      <c r="BG15" s="541"/>
      <c r="BH15" s="541"/>
      <c r="BI15" s="541"/>
      <c r="BJ15" s="541"/>
      <c r="BK15" s="541"/>
      <c r="BL15" s="541"/>
      <c r="BM15" s="541"/>
      <c r="BN15" s="541"/>
      <c r="BO15" s="541"/>
      <c r="BP15" s="541"/>
      <c r="BQ15" s="541"/>
      <c r="BR15" s="541"/>
      <c r="BS15" s="541"/>
      <c r="BT15" s="541"/>
      <c r="BU15" s="541"/>
      <c r="BV15" s="541"/>
      <c r="BW15" s="541"/>
      <c r="BX15" s="541"/>
      <c r="BY15" s="541"/>
      <c r="BZ15" s="541"/>
      <c r="CA15" s="541"/>
      <c r="CB15" s="541"/>
      <c r="CC15" s="541"/>
      <c r="CD15" s="541"/>
      <c r="CE15" s="541"/>
      <c r="CF15" s="541"/>
      <c r="CG15" s="541"/>
      <c r="CH15" s="541"/>
      <c r="CI15" s="541"/>
      <c r="CJ15" s="541"/>
      <c r="CK15" s="541"/>
      <c r="CL15" s="541"/>
      <c r="CM15" s="541"/>
      <c r="CN15" s="541"/>
      <c r="CO15" s="541"/>
      <c r="CP15" s="541"/>
      <c r="CQ15" s="541"/>
      <c r="CR15" s="541"/>
      <c r="CS15" s="541"/>
      <c r="CT15" s="541"/>
      <c r="CU15" s="541"/>
      <c r="CV15" s="541"/>
      <c r="CW15" s="541"/>
      <c r="CX15" s="541"/>
      <c r="CY15" s="541"/>
      <c r="CZ15" s="541"/>
      <c r="DA15" s="541"/>
      <c r="DB15" s="541"/>
      <c r="DC15" s="541"/>
      <c r="DD15" s="541"/>
      <c r="DE15" s="541"/>
      <c r="DF15" s="541"/>
      <c r="DG15" s="541"/>
      <c r="DH15" s="541"/>
      <c r="DI15" s="541"/>
      <c r="DJ15" s="541"/>
      <c r="DK15" s="541"/>
      <c r="DL15" s="541"/>
      <c r="DM15" s="541"/>
      <c r="DN15" s="541"/>
      <c r="DO15" s="541"/>
      <c r="DP15" s="541"/>
      <c r="DQ15" s="541"/>
      <c r="DR15" s="541"/>
      <c r="DS15" s="541"/>
      <c r="DT15" s="541"/>
      <c r="DU15" s="541"/>
      <c r="DV15" s="541"/>
      <c r="DW15" s="541"/>
      <c r="DX15" s="541"/>
      <c r="DY15" s="541"/>
      <c r="DZ15" s="541"/>
      <c r="EA15" s="541"/>
      <c r="EB15" s="541"/>
      <c r="EC15" s="541"/>
      <c r="ED15" s="541"/>
      <c r="EE15" s="541"/>
      <c r="EF15" s="541"/>
      <c r="EG15" s="541"/>
      <c r="EH15" s="541"/>
      <c r="EI15" s="541"/>
      <c r="EJ15" s="541"/>
      <c r="EK15" s="541"/>
    </row>
    <row r="16" spans="1:141" s="246" customFormat="1" ht="12.75" x14ac:dyDescent="0.2">
      <c r="A16" s="402" t="s">
        <v>440</v>
      </c>
      <c r="B16" s="402"/>
      <c r="C16" s="402"/>
      <c r="D16" s="402"/>
      <c r="E16" s="402"/>
      <c r="F16" s="402"/>
      <c r="G16" s="402"/>
      <c r="H16" s="402"/>
      <c r="I16" s="402"/>
      <c r="J16" s="402"/>
      <c r="K16" s="402"/>
      <c r="L16" s="402"/>
      <c r="M16" s="402"/>
      <c r="N16" s="402"/>
      <c r="O16" s="402"/>
      <c r="P16" s="402"/>
      <c r="Q16" s="402"/>
      <c r="R16" s="402"/>
      <c r="S16" s="402"/>
      <c r="T16" s="402"/>
      <c r="U16" s="402"/>
      <c r="V16" s="402"/>
      <c r="W16" s="402"/>
      <c r="X16" s="402"/>
      <c r="Y16" s="402"/>
      <c r="Z16" s="402"/>
      <c r="AA16" s="402"/>
      <c r="AB16" s="402"/>
      <c r="AC16" s="402"/>
      <c r="AD16" s="402"/>
      <c r="AE16" s="403"/>
      <c r="AF16" s="401" t="s">
        <v>21</v>
      </c>
      <c r="AG16" s="402"/>
      <c r="AH16" s="402"/>
      <c r="AI16" s="402"/>
      <c r="AJ16" s="402"/>
      <c r="AK16" s="403"/>
      <c r="AL16" s="398" t="s">
        <v>28</v>
      </c>
      <c r="AM16" s="399"/>
      <c r="AN16" s="399"/>
      <c r="AO16" s="399"/>
      <c r="AP16" s="399"/>
      <c r="AQ16" s="399"/>
      <c r="AR16" s="399"/>
      <c r="AS16" s="399"/>
      <c r="AT16" s="399"/>
      <c r="AU16" s="399"/>
      <c r="AV16" s="399"/>
      <c r="AW16" s="399"/>
      <c r="AX16" s="400"/>
      <c r="AY16" s="541" t="s">
        <v>66</v>
      </c>
      <c r="AZ16" s="541"/>
      <c r="BA16" s="541"/>
      <c r="BB16" s="541"/>
      <c r="BC16" s="541"/>
      <c r="BD16" s="541"/>
      <c r="BE16" s="541"/>
      <c r="BF16" s="541"/>
      <c r="BG16" s="541"/>
      <c r="BH16" s="541"/>
      <c r="BI16" s="541"/>
      <c r="BJ16" s="541"/>
      <c r="BK16" s="541"/>
      <c r="BL16" s="541"/>
      <c r="BM16" s="541"/>
      <c r="BN16" s="541"/>
      <c r="BO16" s="541"/>
      <c r="BP16" s="541"/>
      <c r="BQ16" s="541"/>
      <c r="BR16" s="541"/>
      <c r="BS16" s="541"/>
      <c r="BT16" s="541"/>
      <c r="BU16" s="541"/>
      <c r="BV16" s="541"/>
      <c r="BW16" s="541"/>
      <c r="BX16" s="541"/>
      <c r="BY16" s="541"/>
      <c r="BZ16" s="541"/>
      <c r="CA16" s="541"/>
      <c r="CB16" s="541"/>
      <c r="CC16" s="541"/>
      <c r="CD16" s="541"/>
      <c r="CE16" s="541"/>
      <c r="CF16" s="541"/>
      <c r="CG16" s="541"/>
      <c r="CH16" s="541"/>
      <c r="CI16" s="541"/>
      <c r="CJ16" s="541"/>
      <c r="CK16" s="541"/>
      <c r="CL16" s="541"/>
      <c r="CM16" s="541"/>
      <c r="CN16" s="541"/>
      <c r="CO16" s="541"/>
      <c r="CP16" s="541"/>
      <c r="CQ16" s="541"/>
      <c r="CR16" s="541"/>
      <c r="CS16" s="541"/>
      <c r="CT16" s="541"/>
      <c r="CU16" s="541"/>
      <c r="CV16" s="541"/>
      <c r="CW16" s="541"/>
      <c r="CX16" s="541"/>
      <c r="CY16" s="541"/>
      <c r="CZ16" s="541"/>
      <c r="DA16" s="541"/>
      <c r="DB16" s="541"/>
      <c r="DC16" s="541"/>
      <c r="DD16" s="541"/>
      <c r="DE16" s="541"/>
      <c r="DF16" s="541"/>
      <c r="DG16" s="541"/>
      <c r="DH16" s="541"/>
      <c r="DI16" s="541"/>
      <c r="DJ16" s="541"/>
      <c r="DK16" s="541"/>
      <c r="DL16" s="541"/>
      <c r="DM16" s="541"/>
      <c r="DN16" s="541"/>
      <c r="DO16" s="541"/>
      <c r="DP16" s="541"/>
      <c r="DQ16" s="541"/>
      <c r="DR16" s="541"/>
      <c r="DS16" s="541"/>
      <c r="DT16" s="541"/>
      <c r="DU16" s="541"/>
      <c r="DV16" s="541"/>
      <c r="DW16" s="541"/>
      <c r="DX16" s="541"/>
      <c r="DY16" s="541"/>
      <c r="DZ16" s="541"/>
      <c r="EA16" s="541"/>
      <c r="EB16" s="541"/>
      <c r="EC16" s="541"/>
      <c r="ED16" s="541"/>
      <c r="EE16" s="541"/>
      <c r="EF16" s="541"/>
      <c r="EG16" s="541"/>
      <c r="EH16" s="541"/>
      <c r="EI16" s="541"/>
      <c r="EJ16" s="541"/>
      <c r="EK16" s="541"/>
    </row>
    <row r="17" spans="1:141" s="246" customFormat="1" ht="12.75" x14ac:dyDescent="0.2">
      <c r="A17" s="402"/>
      <c r="B17" s="402"/>
      <c r="C17" s="402"/>
      <c r="D17" s="402"/>
      <c r="E17" s="402"/>
      <c r="F17" s="402"/>
      <c r="G17" s="402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2"/>
      <c r="U17" s="402"/>
      <c r="V17" s="402"/>
      <c r="W17" s="402"/>
      <c r="X17" s="402"/>
      <c r="Y17" s="402"/>
      <c r="Z17" s="402"/>
      <c r="AA17" s="402"/>
      <c r="AB17" s="402"/>
      <c r="AC17" s="402"/>
      <c r="AD17" s="402"/>
      <c r="AE17" s="403"/>
      <c r="AF17" s="401"/>
      <c r="AG17" s="402"/>
      <c r="AH17" s="402"/>
      <c r="AI17" s="402"/>
      <c r="AJ17" s="402"/>
      <c r="AK17" s="403"/>
      <c r="AL17" s="401"/>
      <c r="AM17" s="402"/>
      <c r="AN17" s="402"/>
      <c r="AO17" s="402"/>
      <c r="AP17" s="402"/>
      <c r="AQ17" s="402"/>
      <c r="AR17" s="402"/>
      <c r="AS17" s="402"/>
      <c r="AT17" s="402"/>
      <c r="AU17" s="402"/>
      <c r="AV17" s="402"/>
      <c r="AW17" s="402"/>
      <c r="AX17" s="403"/>
      <c r="AY17" s="398" t="s">
        <v>442</v>
      </c>
      <c r="AZ17" s="399"/>
      <c r="BA17" s="399"/>
      <c r="BB17" s="399"/>
      <c r="BC17" s="399"/>
      <c r="BD17" s="399"/>
      <c r="BE17" s="399"/>
      <c r="BF17" s="399"/>
      <c r="BG17" s="399"/>
      <c r="BH17" s="399"/>
      <c r="BI17" s="399"/>
      <c r="BJ17" s="399"/>
      <c r="BK17" s="400"/>
      <c r="BL17" s="541" t="s">
        <v>451</v>
      </c>
      <c r="BM17" s="541"/>
      <c r="BN17" s="541"/>
      <c r="BO17" s="541"/>
      <c r="BP17" s="541"/>
      <c r="BQ17" s="541"/>
      <c r="BR17" s="541"/>
      <c r="BS17" s="541"/>
      <c r="BT17" s="541"/>
      <c r="BU17" s="541"/>
      <c r="BV17" s="541"/>
      <c r="BW17" s="541"/>
      <c r="BX17" s="541"/>
      <c r="BY17" s="541"/>
      <c r="BZ17" s="541"/>
      <c r="CA17" s="541"/>
      <c r="CB17" s="541"/>
      <c r="CC17" s="541"/>
      <c r="CD17" s="541"/>
      <c r="CE17" s="541"/>
      <c r="CF17" s="541"/>
      <c r="CG17" s="541"/>
      <c r="CH17" s="541"/>
      <c r="CI17" s="541"/>
      <c r="CJ17" s="541"/>
      <c r="CK17" s="541"/>
      <c r="CL17" s="541"/>
      <c r="CM17" s="541"/>
      <c r="CN17" s="541"/>
      <c r="CO17" s="541"/>
      <c r="CP17" s="541"/>
      <c r="CQ17" s="541"/>
      <c r="CR17" s="541"/>
      <c r="CS17" s="541"/>
      <c r="CT17" s="541"/>
      <c r="CU17" s="541"/>
      <c r="CV17" s="541"/>
      <c r="CW17" s="541"/>
      <c r="CX17" s="542"/>
      <c r="CY17" s="540" t="s">
        <v>447</v>
      </c>
      <c r="CZ17" s="541"/>
      <c r="DA17" s="541"/>
      <c r="DB17" s="541"/>
      <c r="DC17" s="541"/>
      <c r="DD17" s="541"/>
      <c r="DE17" s="541"/>
      <c r="DF17" s="541"/>
      <c r="DG17" s="541"/>
      <c r="DH17" s="541"/>
      <c r="DI17" s="541"/>
      <c r="DJ17" s="541"/>
      <c r="DK17" s="541"/>
      <c r="DL17" s="541"/>
      <c r="DM17" s="541"/>
      <c r="DN17" s="541"/>
      <c r="DO17" s="541"/>
      <c r="DP17" s="541"/>
      <c r="DQ17" s="541"/>
      <c r="DR17" s="541"/>
      <c r="DS17" s="541"/>
      <c r="DT17" s="541"/>
      <c r="DU17" s="541"/>
      <c r="DV17" s="541"/>
      <c r="DW17" s="541"/>
      <c r="DX17" s="541"/>
      <c r="DY17" s="541"/>
      <c r="DZ17" s="541"/>
      <c r="EA17" s="541"/>
      <c r="EB17" s="541"/>
      <c r="EC17" s="541"/>
      <c r="ED17" s="541"/>
      <c r="EE17" s="541"/>
      <c r="EF17" s="541"/>
      <c r="EG17" s="541"/>
      <c r="EH17" s="541"/>
      <c r="EI17" s="541"/>
      <c r="EJ17" s="541"/>
      <c r="EK17" s="541"/>
    </row>
    <row r="18" spans="1:141" s="246" customFormat="1" ht="12.75" x14ac:dyDescent="0.2">
      <c r="A18" s="402"/>
      <c r="B18" s="402"/>
      <c r="C18" s="402"/>
      <c r="D18" s="402"/>
      <c r="E18" s="402"/>
      <c r="F18" s="402"/>
      <c r="G18" s="402"/>
      <c r="H18" s="402"/>
      <c r="I18" s="402"/>
      <c r="J18" s="402"/>
      <c r="K18" s="402"/>
      <c r="L18" s="402"/>
      <c r="M18" s="402"/>
      <c r="N18" s="402"/>
      <c r="O18" s="402"/>
      <c r="P18" s="402"/>
      <c r="Q18" s="402"/>
      <c r="R18" s="402"/>
      <c r="S18" s="402"/>
      <c r="T18" s="402"/>
      <c r="U18" s="402"/>
      <c r="V18" s="402"/>
      <c r="W18" s="402"/>
      <c r="X18" s="402"/>
      <c r="Y18" s="402"/>
      <c r="Z18" s="402"/>
      <c r="AA18" s="402"/>
      <c r="AB18" s="402"/>
      <c r="AC18" s="402"/>
      <c r="AD18" s="402"/>
      <c r="AE18" s="403"/>
      <c r="AF18" s="401"/>
      <c r="AG18" s="402"/>
      <c r="AH18" s="402"/>
      <c r="AI18" s="402"/>
      <c r="AJ18" s="402"/>
      <c r="AK18" s="403"/>
      <c r="AL18" s="401"/>
      <c r="AM18" s="402"/>
      <c r="AN18" s="402"/>
      <c r="AO18" s="402"/>
      <c r="AP18" s="402"/>
      <c r="AQ18" s="402"/>
      <c r="AR18" s="402"/>
      <c r="AS18" s="402"/>
      <c r="AT18" s="402"/>
      <c r="AU18" s="402"/>
      <c r="AV18" s="402"/>
      <c r="AW18" s="402"/>
      <c r="AX18" s="403"/>
      <c r="AY18" s="401" t="s">
        <v>443</v>
      </c>
      <c r="AZ18" s="402"/>
      <c r="BA18" s="402"/>
      <c r="BB18" s="402"/>
      <c r="BC18" s="402"/>
      <c r="BD18" s="402"/>
      <c r="BE18" s="402"/>
      <c r="BF18" s="402"/>
      <c r="BG18" s="402"/>
      <c r="BH18" s="402"/>
      <c r="BI18" s="402"/>
      <c r="BJ18" s="402"/>
      <c r="BK18" s="403"/>
      <c r="BL18" s="398" t="s">
        <v>28</v>
      </c>
      <c r="BM18" s="399"/>
      <c r="BN18" s="399"/>
      <c r="BO18" s="399"/>
      <c r="BP18" s="399"/>
      <c r="BQ18" s="399"/>
      <c r="BR18" s="399"/>
      <c r="BS18" s="399"/>
      <c r="BT18" s="399"/>
      <c r="BU18" s="399"/>
      <c r="BV18" s="399"/>
      <c r="BW18" s="399"/>
      <c r="BX18" s="400"/>
      <c r="BY18" s="399" t="s">
        <v>66</v>
      </c>
      <c r="BZ18" s="399"/>
      <c r="CA18" s="399"/>
      <c r="CB18" s="399"/>
      <c r="CC18" s="399"/>
      <c r="CD18" s="399"/>
      <c r="CE18" s="399"/>
      <c r="CF18" s="399"/>
      <c r="CG18" s="399"/>
      <c r="CH18" s="399"/>
      <c r="CI18" s="399"/>
      <c r="CJ18" s="399"/>
      <c r="CK18" s="399"/>
      <c r="CL18" s="399"/>
      <c r="CM18" s="399"/>
      <c r="CN18" s="399"/>
      <c r="CO18" s="399"/>
      <c r="CP18" s="399"/>
      <c r="CQ18" s="399"/>
      <c r="CR18" s="399"/>
      <c r="CS18" s="399"/>
      <c r="CT18" s="399"/>
      <c r="CU18" s="399"/>
      <c r="CV18" s="399"/>
      <c r="CW18" s="399"/>
      <c r="CX18" s="399"/>
      <c r="CY18" s="398" t="s">
        <v>446</v>
      </c>
      <c r="CZ18" s="399"/>
      <c r="DA18" s="399"/>
      <c r="DB18" s="399"/>
      <c r="DC18" s="399"/>
      <c r="DD18" s="399"/>
      <c r="DE18" s="399"/>
      <c r="DF18" s="399"/>
      <c r="DG18" s="399"/>
      <c r="DH18" s="399"/>
      <c r="DI18" s="399"/>
      <c r="DJ18" s="399"/>
      <c r="DK18" s="400"/>
      <c r="DL18" s="399" t="s">
        <v>448</v>
      </c>
      <c r="DM18" s="399"/>
      <c r="DN18" s="399"/>
      <c r="DO18" s="399"/>
      <c r="DP18" s="399"/>
      <c r="DQ18" s="399"/>
      <c r="DR18" s="399"/>
      <c r="DS18" s="399"/>
      <c r="DT18" s="399"/>
      <c r="DU18" s="399"/>
      <c r="DV18" s="399"/>
      <c r="DW18" s="399"/>
      <c r="DX18" s="399"/>
      <c r="DY18" s="399"/>
      <c r="DZ18" s="399"/>
      <c r="EA18" s="399"/>
      <c r="EB18" s="399"/>
      <c r="EC18" s="399"/>
      <c r="ED18" s="399"/>
      <c r="EE18" s="399"/>
      <c r="EF18" s="399"/>
      <c r="EG18" s="399"/>
      <c r="EH18" s="399"/>
      <c r="EI18" s="399"/>
      <c r="EJ18" s="399"/>
      <c r="EK18" s="399"/>
    </row>
    <row r="19" spans="1:141" s="246" customFormat="1" ht="12.75" x14ac:dyDescent="0.2">
      <c r="A19" s="402"/>
      <c r="B19" s="402"/>
      <c r="C19" s="402"/>
      <c r="D19" s="402"/>
      <c r="E19" s="402"/>
      <c r="F19" s="402"/>
      <c r="G19" s="402"/>
      <c r="H19" s="402"/>
      <c r="I19" s="402"/>
      <c r="J19" s="402"/>
      <c r="K19" s="402"/>
      <c r="L19" s="402"/>
      <c r="M19" s="402"/>
      <c r="N19" s="402"/>
      <c r="O19" s="402"/>
      <c r="P19" s="402"/>
      <c r="Q19" s="402"/>
      <c r="R19" s="402"/>
      <c r="S19" s="402"/>
      <c r="T19" s="402"/>
      <c r="U19" s="402"/>
      <c r="V19" s="402"/>
      <c r="W19" s="402"/>
      <c r="X19" s="402"/>
      <c r="Y19" s="402"/>
      <c r="Z19" s="402"/>
      <c r="AA19" s="402"/>
      <c r="AB19" s="402"/>
      <c r="AC19" s="402"/>
      <c r="AD19" s="402"/>
      <c r="AE19" s="403"/>
      <c r="AF19" s="401"/>
      <c r="AG19" s="402"/>
      <c r="AH19" s="402"/>
      <c r="AI19" s="402"/>
      <c r="AJ19" s="402"/>
      <c r="AK19" s="403"/>
      <c r="AL19" s="401"/>
      <c r="AM19" s="402"/>
      <c r="AN19" s="402"/>
      <c r="AO19" s="402"/>
      <c r="AP19" s="402"/>
      <c r="AQ19" s="402"/>
      <c r="AR19" s="402"/>
      <c r="AS19" s="402"/>
      <c r="AT19" s="402"/>
      <c r="AU19" s="402"/>
      <c r="AV19" s="402"/>
      <c r="AW19" s="402"/>
      <c r="AX19" s="403"/>
      <c r="AY19" s="401"/>
      <c r="AZ19" s="402"/>
      <c r="BA19" s="402"/>
      <c r="BB19" s="402"/>
      <c r="BC19" s="402"/>
      <c r="BD19" s="402"/>
      <c r="BE19" s="402"/>
      <c r="BF19" s="402"/>
      <c r="BG19" s="402"/>
      <c r="BH19" s="402"/>
      <c r="BI19" s="402"/>
      <c r="BJ19" s="402"/>
      <c r="BK19" s="403"/>
      <c r="BL19" s="401"/>
      <c r="BM19" s="402"/>
      <c r="BN19" s="402"/>
      <c r="BO19" s="402"/>
      <c r="BP19" s="402"/>
      <c r="BQ19" s="402"/>
      <c r="BR19" s="402"/>
      <c r="BS19" s="402"/>
      <c r="BT19" s="402"/>
      <c r="BU19" s="402"/>
      <c r="BV19" s="402"/>
      <c r="BW19" s="402"/>
      <c r="BX19" s="403"/>
      <c r="BY19" s="405"/>
      <c r="BZ19" s="405"/>
      <c r="CA19" s="405"/>
      <c r="CB19" s="405"/>
      <c r="CC19" s="405"/>
      <c r="CD19" s="405"/>
      <c r="CE19" s="405"/>
      <c r="CF19" s="405"/>
      <c r="CG19" s="405"/>
      <c r="CH19" s="405"/>
      <c r="CI19" s="405"/>
      <c r="CJ19" s="405"/>
      <c r="CK19" s="405"/>
      <c r="CL19" s="405"/>
      <c r="CM19" s="405"/>
      <c r="CN19" s="405"/>
      <c r="CO19" s="405"/>
      <c r="CP19" s="405"/>
      <c r="CQ19" s="405"/>
      <c r="CR19" s="405"/>
      <c r="CS19" s="405"/>
      <c r="CT19" s="405"/>
      <c r="CU19" s="405"/>
      <c r="CV19" s="405"/>
      <c r="CW19" s="405"/>
      <c r="CX19" s="405"/>
      <c r="CY19" s="401"/>
      <c r="CZ19" s="402"/>
      <c r="DA19" s="402"/>
      <c r="DB19" s="402"/>
      <c r="DC19" s="402"/>
      <c r="DD19" s="402"/>
      <c r="DE19" s="402"/>
      <c r="DF19" s="402"/>
      <c r="DG19" s="402"/>
      <c r="DH19" s="402"/>
      <c r="DI19" s="402"/>
      <c r="DJ19" s="402"/>
      <c r="DK19" s="403"/>
      <c r="DL19" s="405" t="s">
        <v>449</v>
      </c>
      <c r="DM19" s="405"/>
      <c r="DN19" s="405"/>
      <c r="DO19" s="405"/>
      <c r="DP19" s="405"/>
      <c r="DQ19" s="405"/>
      <c r="DR19" s="405"/>
      <c r="DS19" s="405"/>
      <c r="DT19" s="405"/>
      <c r="DU19" s="405"/>
      <c r="DV19" s="405"/>
      <c r="DW19" s="405"/>
      <c r="DX19" s="405"/>
      <c r="DY19" s="405"/>
      <c r="DZ19" s="405"/>
      <c r="EA19" s="405"/>
      <c r="EB19" s="405"/>
      <c r="EC19" s="405"/>
      <c r="ED19" s="405"/>
      <c r="EE19" s="405"/>
      <c r="EF19" s="405"/>
      <c r="EG19" s="405"/>
      <c r="EH19" s="405"/>
      <c r="EI19" s="405"/>
      <c r="EJ19" s="405"/>
      <c r="EK19" s="405"/>
    </row>
    <row r="20" spans="1:141" s="246" customFormat="1" ht="12.75" x14ac:dyDescent="0.2">
      <c r="A20" s="405"/>
      <c r="B20" s="405"/>
      <c r="C20" s="405"/>
      <c r="D20" s="405"/>
      <c r="E20" s="405"/>
      <c r="F20" s="405"/>
      <c r="G20" s="405"/>
      <c r="H20" s="405"/>
      <c r="I20" s="405"/>
      <c r="J20" s="405"/>
      <c r="K20" s="405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5"/>
      <c r="AA20" s="405"/>
      <c r="AB20" s="405"/>
      <c r="AC20" s="405"/>
      <c r="AD20" s="405"/>
      <c r="AE20" s="406"/>
      <c r="AF20" s="404"/>
      <c r="AG20" s="405"/>
      <c r="AH20" s="405"/>
      <c r="AI20" s="405"/>
      <c r="AJ20" s="405"/>
      <c r="AK20" s="406"/>
      <c r="AL20" s="404"/>
      <c r="AM20" s="405"/>
      <c r="AN20" s="405"/>
      <c r="AO20" s="405"/>
      <c r="AP20" s="405"/>
      <c r="AQ20" s="405"/>
      <c r="AR20" s="405"/>
      <c r="AS20" s="405"/>
      <c r="AT20" s="405"/>
      <c r="AU20" s="405"/>
      <c r="AV20" s="405"/>
      <c r="AW20" s="405"/>
      <c r="AX20" s="406"/>
      <c r="AY20" s="404"/>
      <c r="AZ20" s="405"/>
      <c r="BA20" s="405"/>
      <c r="BB20" s="405"/>
      <c r="BC20" s="405"/>
      <c r="BD20" s="405"/>
      <c r="BE20" s="405"/>
      <c r="BF20" s="405"/>
      <c r="BG20" s="405"/>
      <c r="BH20" s="405"/>
      <c r="BI20" s="405"/>
      <c r="BJ20" s="405"/>
      <c r="BK20" s="406"/>
      <c r="BL20" s="404"/>
      <c r="BM20" s="405"/>
      <c r="BN20" s="405"/>
      <c r="BO20" s="405"/>
      <c r="BP20" s="405"/>
      <c r="BQ20" s="405"/>
      <c r="BR20" s="405"/>
      <c r="BS20" s="405"/>
      <c r="BT20" s="405"/>
      <c r="BU20" s="405"/>
      <c r="BV20" s="405"/>
      <c r="BW20" s="405"/>
      <c r="BX20" s="406"/>
      <c r="BY20" s="540" t="s">
        <v>444</v>
      </c>
      <c r="BZ20" s="541"/>
      <c r="CA20" s="541"/>
      <c r="CB20" s="541"/>
      <c r="CC20" s="541"/>
      <c r="CD20" s="541"/>
      <c r="CE20" s="541"/>
      <c r="CF20" s="541"/>
      <c r="CG20" s="541"/>
      <c r="CH20" s="541"/>
      <c r="CI20" s="541"/>
      <c r="CJ20" s="541"/>
      <c r="CK20" s="542"/>
      <c r="CL20" s="540" t="s">
        <v>445</v>
      </c>
      <c r="CM20" s="541"/>
      <c r="CN20" s="541"/>
      <c r="CO20" s="541"/>
      <c r="CP20" s="541"/>
      <c r="CQ20" s="541"/>
      <c r="CR20" s="541"/>
      <c r="CS20" s="541"/>
      <c r="CT20" s="541"/>
      <c r="CU20" s="541"/>
      <c r="CV20" s="541"/>
      <c r="CW20" s="541"/>
      <c r="CX20" s="542"/>
      <c r="CY20" s="404"/>
      <c r="CZ20" s="405"/>
      <c r="DA20" s="405"/>
      <c r="DB20" s="405"/>
      <c r="DC20" s="405"/>
      <c r="DD20" s="405"/>
      <c r="DE20" s="405"/>
      <c r="DF20" s="405"/>
      <c r="DG20" s="405"/>
      <c r="DH20" s="405"/>
      <c r="DI20" s="405"/>
      <c r="DJ20" s="405"/>
      <c r="DK20" s="406"/>
      <c r="DL20" s="540" t="s">
        <v>28</v>
      </c>
      <c r="DM20" s="541"/>
      <c r="DN20" s="541"/>
      <c r="DO20" s="541"/>
      <c r="DP20" s="541"/>
      <c r="DQ20" s="541"/>
      <c r="DR20" s="541"/>
      <c r="DS20" s="541"/>
      <c r="DT20" s="541"/>
      <c r="DU20" s="541"/>
      <c r="DV20" s="541"/>
      <c r="DW20" s="541"/>
      <c r="DX20" s="542"/>
      <c r="DY20" s="541" t="s">
        <v>450</v>
      </c>
      <c r="DZ20" s="541"/>
      <c r="EA20" s="541"/>
      <c r="EB20" s="541"/>
      <c r="EC20" s="541"/>
      <c r="ED20" s="541"/>
      <c r="EE20" s="541"/>
      <c r="EF20" s="541"/>
      <c r="EG20" s="541"/>
      <c r="EH20" s="541"/>
      <c r="EI20" s="541"/>
      <c r="EJ20" s="541"/>
      <c r="EK20" s="541"/>
    </row>
    <row r="21" spans="1:141" s="246" customFormat="1" ht="13.5" thickBot="1" x14ac:dyDescent="0.25">
      <c r="A21" s="542">
        <v>1</v>
      </c>
      <c r="B21" s="335"/>
      <c r="C21" s="335"/>
      <c r="D21" s="335"/>
      <c r="E21" s="335"/>
      <c r="F21" s="335"/>
      <c r="G21" s="335"/>
      <c r="H21" s="335"/>
      <c r="I21" s="335"/>
      <c r="J21" s="335"/>
      <c r="K21" s="335"/>
      <c r="L21" s="335"/>
      <c r="M21" s="335"/>
      <c r="N21" s="335"/>
      <c r="O21" s="335"/>
      <c r="P21" s="335"/>
      <c r="Q21" s="335"/>
      <c r="R21" s="335"/>
      <c r="S21" s="335"/>
      <c r="T21" s="335"/>
      <c r="U21" s="335"/>
      <c r="V21" s="335"/>
      <c r="W21" s="335"/>
      <c r="X21" s="335"/>
      <c r="Y21" s="335"/>
      <c r="Z21" s="335"/>
      <c r="AA21" s="335"/>
      <c r="AB21" s="335"/>
      <c r="AC21" s="335"/>
      <c r="AD21" s="335"/>
      <c r="AE21" s="335"/>
      <c r="AF21" s="475">
        <v>2</v>
      </c>
      <c r="AG21" s="475"/>
      <c r="AH21" s="475"/>
      <c r="AI21" s="475"/>
      <c r="AJ21" s="475"/>
      <c r="AK21" s="475"/>
      <c r="AL21" s="475">
        <v>3</v>
      </c>
      <c r="AM21" s="475"/>
      <c r="AN21" s="475"/>
      <c r="AO21" s="475"/>
      <c r="AP21" s="475"/>
      <c r="AQ21" s="475"/>
      <c r="AR21" s="475"/>
      <c r="AS21" s="475"/>
      <c r="AT21" s="475"/>
      <c r="AU21" s="475"/>
      <c r="AV21" s="475"/>
      <c r="AW21" s="475"/>
      <c r="AX21" s="475"/>
      <c r="AY21" s="475">
        <v>4</v>
      </c>
      <c r="AZ21" s="475"/>
      <c r="BA21" s="475"/>
      <c r="BB21" s="475"/>
      <c r="BC21" s="475"/>
      <c r="BD21" s="475"/>
      <c r="BE21" s="475"/>
      <c r="BF21" s="475"/>
      <c r="BG21" s="475"/>
      <c r="BH21" s="475"/>
      <c r="BI21" s="475"/>
      <c r="BJ21" s="475"/>
      <c r="BK21" s="475"/>
      <c r="BL21" s="475">
        <v>5</v>
      </c>
      <c r="BM21" s="475"/>
      <c r="BN21" s="475"/>
      <c r="BO21" s="475"/>
      <c r="BP21" s="475"/>
      <c r="BQ21" s="475"/>
      <c r="BR21" s="475"/>
      <c r="BS21" s="475"/>
      <c r="BT21" s="475"/>
      <c r="BU21" s="475"/>
      <c r="BV21" s="475"/>
      <c r="BW21" s="475"/>
      <c r="BX21" s="475"/>
      <c r="BY21" s="475">
        <v>6</v>
      </c>
      <c r="BZ21" s="475"/>
      <c r="CA21" s="475"/>
      <c r="CB21" s="475"/>
      <c r="CC21" s="475"/>
      <c r="CD21" s="475"/>
      <c r="CE21" s="475"/>
      <c r="CF21" s="475"/>
      <c r="CG21" s="475"/>
      <c r="CH21" s="475"/>
      <c r="CI21" s="475"/>
      <c r="CJ21" s="475"/>
      <c r="CK21" s="475"/>
      <c r="CL21" s="475">
        <v>7</v>
      </c>
      <c r="CM21" s="475"/>
      <c r="CN21" s="475"/>
      <c r="CO21" s="475"/>
      <c r="CP21" s="475"/>
      <c r="CQ21" s="475"/>
      <c r="CR21" s="475"/>
      <c r="CS21" s="475"/>
      <c r="CT21" s="475"/>
      <c r="CU21" s="475"/>
      <c r="CV21" s="475"/>
      <c r="CW21" s="475"/>
      <c r="CX21" s="475"/>
      <c r="CY21" s="475">
        <v>8</v>
      </c>
      <c r="CZ21" s="475"/>
      <c r="DA21" s="475"/>
      <c r="DB21" s="475"/>
      <c r="DC21" s="475"/>
      <c r="DD21" s="475"/>
      <c r="DE21" s="475"/>
      <c r="DF21" s="475"/>
      <c r="DG21" s="475"/>
      <c r="DH21" s="475"/>
      <c r="DI21" s="475"/>
      <c r="DJ21" s="475"/>
      <c r="DK21" s="475"/>
      <c r="DL21" s="475">
        <v>9</v>
      </c>
      <c r="DM21" s="475"/>
      <c r="DN21" s="475"/>
      <c r="DO21" s="475"/>
      <c r="DP21" s="475"/>
      <c r="DQ21" s="475"/>
      <c r="DR21" s="475"/>
      <c r="DS21" s="475"/>
      <c r="DT21" s="475"/>
      <c r="DU21" s="475"/>
      <c r="DV21" s="475"/>
      <c r="DW21" s="475"/>
      <c r="DX21" s="475"/>
      <c r="DY21" s="475">
        <v>10</v>
      </c>
      <c r="DZ21" s="475"/>
      <c r="EA21" s="475"/>
      <c r="EB21" s="475"/>
      <c r="EC21" s="475"/>
      <c r="ED21" s="475"/>
      <c r="EE21" s="475"/>
      <c r="EF21" s="475"/>
      <c r="EG21" s="475"/>
      <c r="EH21" s="475"/>
      <c r="EI21" s="475"/>
      <c r="EJ21" s="475"/>
      <c r="EK21" s="398"/>
    </row>
    <row r="22" spans="1:141" s="246" customFormat="1" ht="12.75" x14ac:dyDescent="0.2">
      <c r="A22" s="680" t="s">
        <v>452</v>
      </c>
      <c r="B22" s="680"/>
      <c r="C22" s="680"/>
      <c r="D22" s="680"/>
      <c r="E22" s="680"/>
      <c r="F22" s="680"/>
      <c r="G22" s="680"/>
      <c r="H22" s="680"/>
      <c r="I22" s="680"/>
      <c r="J22" s="680"/>
      <c r="K22" s="680"/>
      <c r="L22" s="680"/>
      <c r="M22" s="680"/>
      <c r="N22" s="680"/>
      <c r="O22" s="680"/>
      <c r="P22" s="680"/>
      <c r="Q22" s="680"/>
      <c r="R22" s="680"/>
      <c r="S22" s="680"/>
      <c r="T22" s="680"/>
      <c r="U22" s="680"/>
      <c r="V22" s="680"/>
      <c r="W22" s="680"/>
      <c r="X22" s="680"/>
      <c r="Y22" s="680"/>
      <c r="Z22" s="680"/>
      <c r="AA22" s="680"/>
      <c r="AB22" s="680"/>
      <c r="AC22" s="680"/>
      <c r="AD22" s="680"/>
      <c r="AE22" s="680"/>
      <c r="AF22" s="283" t="s">
        <v>40</v>
      </c>
      <c r="AG22" s="284"/>
      <c r="AH22" s="284"/>
      <c r="AI22" s="284"/>
      <c r="AJ22" s="284"/>
      <c r="AK22" s="284"/>
      <c r="AL22" s="473">
        <v>17</v>
      </c>
      <c r="AM22" s="473"/>
      <c r="AN22" s="473"/>
      <c r="AO22" s="473"/>
      <c r="AP22" s="473"/>
      <c r="AQ22" s="473"/>
      <c r="AR22" s="473"/>
      <c r="AS22" s="473"/>
      <c r="AT22" s="473"/>
      <c r="AU22" s="473"/>
      <c r="AV22" s="473"/>
      <c r="AW22" s="473"/>
      <c r="AX22" s="473"/>
      <c r="AY22" s="473">
        <v>17</v>
      </c>
      <c r="AZ22" s="473"/>
      <c r="BA22" s="473"/>
      <c r="BB22" s="473"/>
      <c r="BC22" s="473"/>
      <c r="BD22" s="473"/>
      <c r="BE22" s="473"/>
      <c r="BF22" s="473"/>
      <c r="BG22" s="473"/>
      <c r="BH22" s="473"/>
      <c r="BI22" s="473"/>
      <c r="BJ22" s="473"/>
      <c r="BK22" s="473"/>
      <c r="BL22" s="473"/>
      <c r="BM22" s="473"/>
      <c r="BN22" s="473"/>
      <c r="BO22" s="473"/>
      <c r="BP22" s="473"/>
      <c r="BQ22" s="473"/>
      <c r="BR22" s="473"/>
      <c r="BS22" s="473"/>
      <c r="BT22" s="473"/>
      <c r="BU22" s="473"/>
      <c r="BV22" s="473"/>
      <c r="BW22" s="473"/>
      <c r="BX22" s="473"/>
      <c r="BY22" s="473"/>
      <c r="BZ22" s="473"/>
      <c r="CA22" s="473"/>
      <c r="CB22" s="473"/>
      <c r="CC22" s="473"/>
      <c r="CD22" s="473"/>
      <c r="CE22" s="473"/>
      <c r="CF22" s="473"/>
      <c r="CG22" s="473"/>
      <c r="CH22" s="473"/>
      <c r="CI22" s="473"/>
      <c r="CJ22" s="473"/>
      <c r="CK22" s="473"/>
      <c r="CL22" s="473"/>
      <c r="CM22" s="473"/>
      <c r="CN22" s="473"/>
      <c r="CO22" s="473"/>
      <c r="CP22" s="473"/>
      <c r="CQ22" s="473"/>
      <c r="CR22" s="473"/>
      <c r="CS22" s="473"/>
      <c r="CT22" s="473"/>
      <c r="CU22" s="473"/>
      <c r="CV22" s="473"/>
      <c r="CW22" s="473"/>
      <c r="CX22" s="473"/>
      <c r="CY22" s="473"/>
      <c r="CZ22" s="473"/>
      <c r="DA22" s="473"/>
      <c r="DB22" s="473"/>
      <c r="DC22" s="473"/>
      <c r="DD22" s="473"/>
      <c r="DE22" s="473"/>
      <c r="DF22" s="473"/>
      <c r="DG22" s="473"/>
      <c r="DH22" s="473"/>
      <c r="DI22" s="473"/>
      <c r="DJ22" s="473"/>
      <c r="DK22" s="473"/>
      <c r="DL22" s="473"/>
      <c r="DM22" s="473"/>
      <c r="DN22" s="473"/>
      <c r="DO22" s="473"/>
      <c r="DP22" s="473"/>
      <c r="DQ22" s="473"/>
      <c r="DR22" s="473"/>
      <c r="DS22" s="473"/>
      <c r="DT22" s="473"/>
      <c r="DU22" s="473"/>
      <c r="DV22" s="473"/>
      <c r="DW22" s="473"/>
      <c r="DX22" s="473"/>
      <c r="DY22" s="473"/>
      <c r="DZ22" s="473"/>
      <c r="EA22" s="473"/>
      <c r="EB22" s="473"/>
      <c r="EC22" s="473"/>
      <c r="ED22" s="473"/>
      <c r="EE22" s="473"/>
      <c r="EF22" s="473"/>
      <c r="EG22" s="473"/>
      <c r="EH22" s="473"/>
      <c r="EI22" s="473"/>
      <c r="EJ22" s="473"/>
      <c r="EK22" s="641"/>
    </row>
    <row r="23" spans="1:141" s="246" customFormat="1" ht="12.75" x14ac:dyDescent="0.2">
      <c r="A23" s="259" t="s">
        <v>453</v>
      </c>
      <c r="B23" s="259"/>
      <c r="C23" s="259"/>
      <c r="D23" s="259"/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59"/>
      <c r="AA23" s="259"/>
      <c r="AB23" s="259"/>
      <c r="AC23" s="259"/>
      <c r="AD23" s="259"/>
      <c r="AE23" s="259"/>
      <c r="AF23" s="263"/>
      <c r="AG23" s="264"/>
      <c r="AH23" s="264"/>
      <c r="AI23" s="264"/>
      <c r="AJ23" s="264"/>
      <c r="AK23" s="264"/>
      <c r="AL23" s="390"/>
      <c r="AM23" s="390"/>
      <c r="AN23" s="390"/>
      <c r="AO23" s="390"/>
      <c r="AP23" s="390"/>
      <c r="AQ23" s="390"/>
      <c r="AR23" s="390"/>
      <c r="AS23" s="390"/>
      <c r="AT23" s="390"/>
      <c r="AU23" s="390"/>
      <c r="AV23" s="390"/>
      <c r="AW23" s="390"/>
      <c r="AX23" s="390"/>
      <c r="AY23" s="390"/>
      <c r="AZ23" s="390"/>
      <c r="BA23" s="390"/>
      <c r="BB23" s="390"/>
      <c r="BC23" s="390"/>
      <c r="BD23" s="390"/>
      <c r="BE23" s="390"/>
      <c r="BF23" s="390"/>
      <c r="BG23" s="390"/>
      <c r="BH23" s="390"/>
      <c r="BI23" s="390"/>
      <c r="BJ23" s="390"/>
      <c r="BK23" s="390"/>
      <c r="BL23" s="390"/>
      <c r="BM23" s="390"/>
      <c r="BN23" s="390"/>
      <c r="BO23" s="390"/>
      <c r="BP23" s="390"/>
      <c r="BQ23" s="390"/>
      <c r="BR23" s="390"/>
      <c r="BS23" s="390"/>
      <c r="BT23" s="390"/>
      <c r="BU23" s="390"/>
      <c r="BV23" s="390"/>
      <c r="BW23" s="390"/>
      <c r="BX23" s="390"/>
      <c r="BY23" s="390"/>
      <c r="BZ23" s="390"/>
      <c r="CA23" s="390"/>
      <c r="CB23" s="390"/>
      <c r="CC23" s="390"/>
      <c r="CD23" s="390"/>
      <c r="CE23" s="390"/>
      <c r="CF23" s="390"/>
      <c r="CG23" s="390"/>
      <c r="CH23" s="390"/>
      <c r="CI23" s="390"/>
      <c r="CJ23" s="390"/>
      <c r="CK23" s="390"/>
      <c r="CL23" s="390"/>
      <c r="CM23" s="390"/>
      <c r="CN23" s="390"/>
      <c r="CO23" s="390"/>
      <c r="CP23" s="390"/>
      <c r="CQ23" s="390"/>
      <c r="CR23" s="390"/>
      <c r="CS23" s="390"/>
      <c r="CT23" s="390"/>
      <c r="CU23" s="390"/>
      <c r="CV23" s="390"/>
      <c r="CW23" s="390"/>
      <c r="CX23" s="390"/>
      <c r="CY23" s="390"/>
      <c r="CZ23" s="390"/>
      <c r="DA23" s="390"/>
      <c r="DB23" s="390"/>
      <c r="DC23" s="390"/>
      <c r="DD23" s="390"/>
      <c r="DE23" s="390"/>
      <c r="DF23" s="390"/>
      <c r="DG23" s="390"/>
      <c r="DH23" s="390"/>
      <c r="DI23" s="390"/>
      <c r="DJ23" s="390"/>
      <c r="DK23" s="390"/>
      <c r="DL23" s="390"/>
      <c r="DM23" s="390"/>
      <c r="DN23" s="390"/>
      <c r="DO23" s="390"/>
      <c r="DP23" s="390"/>
      <c r="DQ23" s="390"/>
      <c r="DR23" s="390"/>
      <c r="DS23" s="390"/>
      <c r="DT23" s="390"/>
      <c r="DU23" s="390"/>
      <c r="DV23" s="390"/>
      <c r="DW23" s="390"/>
      <c r="DX23" s="390"/>
      <c r="DY23" s="390"/>
      <c r="DZ23" s="390"/>
      <c r="EA23" s="390"/>
      <c r="EB23" s="390"/>
      <c r="EC23" s="390"/>
      <c r="ED23" s="390"/>
      <c r="EE23" s="390"/>
      <c r="EF23" s="390"/>
      <c r="EG23" s="390"/>
      <c r="EH23" s="390"/>
      <c r="EI23" s="390"/>
      <c r="EJ23" s="390"/>
      <c r="EK23" s="534"/>
    </row>
    <row r="24" spans="1:141" s="246" customFormat="1" ht="12.75" x14ac:dyDescent="0.2">
      <c r="A24" s="686" t="s">
        <v>66</v>
      </c>
      <c r="B24" s="686"/>
      <c r="C24" s="686"/>
      <c r="D24" s="686"/>
      <c r="E24" s="686"/>
      <c r="F24" s="686"/>
      <c r="G24" s="686"/>
      <c r="H24" s="686"/>
      <c r="I24" s="686"/>
      <c r="J24" s="686"/>
      <c r="K24" s="686"/>
      <c r="L24" s="686"/>
      <c r="M24" s="686"/>
      <c r="N24" s="686"/>
      <c r="O24" s="686"/>
      <c r="P24" s="686"/>
      <c r="Q24" s="686"/>
      <c r="R24" s="686"/>
      <c r="S24" s="686"/>
      <c r="T24" s="686"/>
      <c r="U24" s="686"/>
      <c r="V24" s="686"/>
      <c r="W24" s="686"/>
      <c r="X24" s="686"/>
      <c r="Y24" s="686"/>
      <c r="Z24" s="686"/>
      <c r="AA24" s="686"/>
      <c r="AB24" s="686"/>
      <c r="AC24" s="686"/>
      <c r="AD24" s="686"/>
      <c r="AE24" s="686"/>
      <c r="AF24" s="263" t="s">
        <v>184</v>
      </c>
      <c r="AG24" s="264"/>
      <c r="AH24" s="264"/>
      <c r="AI24" s="264"/>
      <c r="AJ24" s="264"/>
      <c r="AK24" s="264"/>
      <c r="AL24" s="390">
        <v>17</v>
      </c>
      <c r="AM24" s="390"/>
      <c r="AN24" s="390"/>
      <c r="AO24" s="390"/>
      <c r="AP24" s="390"/>
      <c r="AQ24" s="390"/>
      <c r="AR24" s="390"/>
      <c r="AS24" s="390"/>
      <c r="AT24" s="390"/>
      <c r="AU24" s="390"/>
      <c r="AV24" s="390"/>
      <c r="AW24" s="390"/>
      <c r="AX24" s="390"/>
      <c r="AY24" s="390">
        <v>17</v>
      </c>
      <c r="AZ24" s="390"/>
      <c r="BA24" s="390"/>
      <c r="BB24" s="390"/>
      <c r="BC24" s="390"/>
      <c r="BD24" s="390"/>
      <c r="BE24" s="390"/>
      <c r="BF24" s="390"/>
      <c r="BG24" s="390"/>
      <c r="BH24" s="390"/>
      <c r="BI24" s="390"/>
      <c r="BJ24" s="390"/>
      <c r="BK24" s="390"/>
      <c r="BL24" s="390"/>
      <c r="BM24" s="390"/>
      <c r="BN24" s="390"/>
      <c r="BO24" s="390"/>
      <c r="BP24" s="390"/>
      <c r="BQ24" s="390"/>
      <c r="BR24" s="390"/>
      <c r="BS24" s="390"/>
      <c r="BT24" s="390"/>
      <c r="BU24" s="390"/>
      <c r="BV24" s="390"/>
      <c r="BW24" s="390"/>
      <c r="BX24" s="390"/>
      <c r="BY24" s="390"/>
      <c r="BZ24" s="390"/>
      <c r="CA24" s="390"/>
      <c r="CB24" s="390"/>
      <c r="CC24" s="390"/>
      <c r="CD24" s="390"/>
      <c r="CE24" s="390"/>
      <c r="CF24" s="390"/>
      <c r="CG24" s="390"/>
      <c r="CH24" s="390"/>
      <c r="CI24" s="390"/>
      <c r="CJ24" s="390"/>
      <c r="CK24" s="390"/>
      <c r="CL24" s="390"/>
      <c r="CM24" s="390"/>
      <c r="CN24" s="390"/>
      <c r="CO24" s="390"/>
      <c r="CP24" s="390"/>
      <c r="CQ24" s="390"/>
      <c r="CR24" s="390"/>
      <c r="CS24" s="390"/>
      <c r="CT24" s="390"/>
      <c r="CU24" s="390"/>
      <c r="CV24" s="390"/>
      <c r="CW24" s="390"/>
      <c r="CX24" s="390"/>
      <c r="CY24" s="390"/>
      <c r="CZ24" s="390"/>
      <c r="DA24" s="390"/>
      <c r="DB24" s="390"/>
      <c r="DC24" s="390"/>
      <c r="DD24" s="390"/>
      <c r="DE24" s="390"/>
      <c r="DF24" s="390"/>
      <c r="DG24" s="390"/>
      <c r="DH24" s="390"/>
      <c r="DI24" s="390"/>
      <c r="DJ24" s="390"/>
      <c r="DK24" s="390"/>
      <c r="DL24" s="390"/>
      <c r="DM24" s="390"/>
      <c r="DN24" s="390"/>
      <c r="DO24" s="390"/>
      <c r="DP24" s="390"/>
      <c r="DQ24" s="390"/>
      <c r="DR24" s="390"/>
      <c r="DS24" s="390"/>
      <c r="DT24" s="390"/>
      <c r="DU24" s="390"/>
      <c r="DV24" s="390"/>
      <c r="DW24" s="390"/>
      <c r="DX24" s="390"/>
      <c r="DY24" s="390"/>
      <c r="DZ24" s="390"/>
      <c r="EA24" s="390"/>
      <c r="EB24" s="390"/>
      <c r="EC24" s="390"/>
      <c r="ED24" s="390"/>
      <c r="EE24" s="390"/>
      <c r="EF24" s="390"/>
      <c r="EG24" s="390"/>
      <c r="EH24" s="390"/>
      <c r="EI24" s="390"/>
      <c r="EJ24" s="390"/>
      <c r="EK24" s="534"/>
    </row>
    <row r="25" spans="1:141" s="246" customFormat="1" ht="12.75" x14ac:dyDescent="0.2">
      <c r="A25" s="456" t="s">
        <v>454</v>
      </c>
      <c r="B25" s="456"/>
      <c r="C25" s="456"/>
      <c r="D25" s="456"/>
      <c r="E25" s="456"/>
      <c r="F25" s="456"/>
      <c r="G25" s="456"/>
      <c r="H25" s="456"/>
      <c r="I25" s="456"/>
      <c r="J25" s="456"/>
      <c r="K25" s="456"/>
      <c r="L25" s="456"/>
      <c r="M25" s="456"/>
      <c r="N25" s="456"/>
      <c r="O25" s="456"/>
      <c r="P25" s="456"/>
      <c r="Q25" s="456"/>
      <c r="R25" s="456"/>
      <c r="S25" s="456"/>
      <c r="T25" s="456"/>
      <c r="U25" s="456"/>
      <c r="V25" s="456"/>
      <c r="W25" s="456"/>
      <c r="X25" s="456"/>
      <c r="Y25" s="456"/>
      <c r="Z25" s="456"/>
      <c r="AA25" s="456"/>
      <c r="AB25" s="456"/>
      <c r="AC25" s="456"/>
      <c r="AD25" s="456"/>
      <c r="AE25" s="456"/>
      <c r="AF25" s="263"/>
      <c r="AG25" s="264"/>
      <c r="AH25" s="264"/>
      <c r="AI25" s="264"/>
      <c r="AJ25" s="264"/>
      <c r="AK25" s="264"/>
      <c r="AL25" s="390"/>
      <c r="AM25" s="390"/>
      <c r="AN25" s="390"/>
      <c r="AO25" s="390"/>
      <c r="AP25" s="390"/>
      <c r="AQ25" s="390"/>
      <c r="AR25" s="390"/>
      <c r="AS25" s="390"/>
      <c r="AT25" s="390"/>
      <c r="AU25" s="390"/>
      <c r="AV25" s="390"/>
      <c r="AW25" s="390"/>
      <c r="AX25" s="390"/>
      <c r="AY25" s="390"/>
      <c r="AZ25" s="390"/>
      <c r="BA25" s="390"/>
      <c r="BB25" s="390"/>
      <c r="BC25" s="390"/>
      <c r="BD25" s="390"/>
      <c r="BE25" s="390"/>
      <c r="BF25" s="390"/>
      <c r="BG25" s="390"/>
      <c r="BH25" s="390"/>
      <c r="BI25" s="390"/>
      <c r="BJ25" s="390"/>
      <c r="BK25" s="390"/>
      <c r="BL25" s="390"/>
      <c r="BM25" s="390"/>
      <c r="BN25" s="390"/>
      <c r="BO25" s="390"/>
      <c r="BP25" s="390"/>
      <c r="BQ25" s="390"/>
      <c r="BR25" s="390"/>
      <c r="BS25" s="390"/>
      <c r="BT25" s="390"/>
      <c r="BU25" s="390"/>
      <c r="BV25" s="390"/>
      <c r="BW25" s="390"/>
      <c r="BX25" s="390"/>
      <c r="BY25" s="390"/>
      <c r="BZ25" s="390"/>
      <c r="CA25" s="390"/>
      <c r="CB25" s="390"/>
      <c r="CC25" s="390"/>
      <c r="CD25" s="390"/>
      <c r="CE25" s="390"/>
      <c r="CF25" s="390"/>
      <c r="CG25" s="390"/>
      <c r="CH25" s="390"/>
      <c r="CI25" s="390"/>
      <c r="CJ25" s="390"/>
      <c r="CK25" s="390"/>
      <c r="CL25" s="390"/>
      <c r="CM25" s="390"/>
      <c r="CN25" s="390"/>
      <c r="CO25" s="390"/>
      <c r="CP25" s="390"/>
      <c r="CQ25" s="390"/>
      <c r="CR25" s="390"/>
      <c r="CS25" s="390"/>
      <c r="CT25" s="390"/>
      <c r="CU25" s="390"/>
      <c r="CV25" s="390"/>
      <c r="CW25" s="390"/>
      <c r="CX25" s="390"/>
      <c r="CY25" s="390"/>
      <c r="CZ25" s="390"/>
      <c r="DA25" s="390"/>
      <c r="DB25" s="390"/>
      <c r="DC25" s="390"/>
      <c r="DD25" s="390"/>
      <c r="DE25" s="390"/>
      <c r="DF25" s="390"/>
      <c r="DG25" s="390"/>
      <c r="DH25" s="390"/>
      <c r="DI25" s="390"/>
      <c r="DJ25" s="390"/>
      <c r="DK25" s="390"/>
      <c r="DL25" s="390"/>
      <c r="DM25" s="390"/>
      <c r="DN25" s="390"/>
      <c r="DO25" s="390"/>
      <c r="DP25" s="390"/>
      <c r="DQ25" s="390"/>
      <c r="DR25" s="390"/>
      <c r="DS25" s="390"/>
      <c r="DT25" s="390"/>
      <c r="DU25" s="390"/>
      <c r="DV25" s="390"/>
      <c r="DW25" s="390"/>
      <c r="DX25" s="390"/>
      <c r="DY25" s="390"/>
      <c r="DZ25" s="390"/>
      <c r="EA25" s="390"/>
      <c r="EB25" s="390"/>
      <c r="EC25" s="390"/>
      <c r="ED25" s="390"/>
      <c r="EE25" s="390"/>
      <c r="EF25" s="390"/>
      <c r="EG25" s="390"/>
      <c r="EH25" s="390"/>
      <c r="EI25" s="390"/>
      <c r="EJ25" s="390"/>
      <c r="EK25" s="534"/>
    </row>
    <row r="26" spans="1:141" s="246" customFormat="1" ht="12.75" x14ac:dyDescent="0.2">
      <c r="A26" s="472" t="s">
        <v>67</v>
      </c>
      <c r="B26" s="472"/>
      <c r="C26" s="472"/>
      <c r="D26" s="472"/>
      <c r="E26" s="472"/>
      <c r="F26" s="472"/>
      <c r="G26" s="472"/>
      <c r="H26" s="472"/>
      <c r="I26" s="472"/>
      <c r="J26" s="472"/>
      <c r="K26" s="472"/>
      <c r="L26" s="472"/>
      <c r="M26" s="472"/>
      <c r="N26" s="472"/>
      <c r="O26" s="472"/>
      <c r="P26" s="472"/>
      <c r="Q26" s="472"/>
      <c r="R26" s="472"/>
      <c r="S26" s="472"/>
      <c r="T26" s="472"/>
      <c r="U26" s="472"/>
      <c r="V26" s="472"/>
      <c r="W26" s="472"/>
      <c r="X26" s="472"/>
      <c r="Y26" s="472"/>
      <c r="Z26" s="472"/>
      <c r="AA26" s="472"/>
      <c r="AB26" s="472"/>
      <c r="AC26" s="472"/>
      <c r="AD26" s="472"/>
      <c r="AE26" s="472"/>
      <c r="AF26" s="263" t="s">
        <v>461</v>
      </c>
      <c r="AG26" s="264"/>
      <c r="AH26" s="264"/>
      <c r="AI26" s="264"/>
      <c r="AJ26" s="264"/>
      <c r="AK26" s="264"/>
      <c r="AL26" s="390">
        <v>17</v>
      </c>
      <c r="AM26" s="390"/>
      <c r="AN26" s="390"/>
      <c r="AO26" s="390"/>
      <c r="AP26" s="390"/>
      <c r="AQ26" s="390"/>
      <c r="AR26" s="390"/>
      <c r="AS26" s="390"/>
      <c r="AT26" s="390"/>
      <c r="AU26" s="390"/>
      <c r="AV26" s="390"/>
      <c r="AW26" s="390"/>
      <c r="AX26" s="390"/>
      <c r="AY26" s="390">
        <v>17</v>
      </c>
      <c r="AZ26" s="390"/>
      <c r="BA26" s="390"/>
      <c r="BB26" s="390"/>
      <c r="BC26" s="390"/>
      <c r="BD26" s="390"/>
      <c r="BE26" s="390"/>
      <c r="BF26" s="390"/>
      <c r="BG26" s="390"/>
      <c r="BH26" s="390"/>
      <c r="BI26" s="390"/>
      <c r="BJ26" s="390"/>
      <c r="BK26" s="390"/>
      <c r="BL26" s="390"/>
      <c r="BM26" s="390"/>
      <c r="BN26" s="390"/>
      <c r="BO26" s="390"/>
      <c r="BP26" s="390"/>
      <c r="BQ26" s="390"/>
      <c r="BR26" s="390"/>
      <c r="BS26" s="390"/>
      <c r="BT26" s="390"/>
      <c r="BU26" s="390"/>
      <c r="BV26" s="390"/>
      <c r="BW26" s="390"/>
      <c r="BX26" s="390"/>
      <c r="BY26" s="390"/>
      <c r="BZ26" s="390"/>
      <c r="CA26" s="390"/>
      <c r="CB26" s="390"/>
      <c r="CC26" s="390"/>
      <c r="CD26" s="390"/>
      <c r="CE26" s="390"/>
      <c r="CF26" s="390"/>
      <c r="CG26" s="390"/>
      <c r="CH26" s="390"/>
      <c r="CI26" s="390"/>
      <c r="CJ26" s="390"/>
      <c r="CK26" s="390"/>
      <c r="CL26" s="390"/>
      <c r="CM26" s="390"/>
      <c r="CN26" s="390"/>
      <c r="CO26" s="390"/>
      <c r="CP26" s="390"/>
      <c r="CQ26" s="390"/>
      <c r="CR26" s="390"/>
      <c r="CS26" s="390"/>
      <c r="CT26" s="390"/>
      <c r="CU26" s="390"/>
      <c r="CV26" s="390"/>
      <c r="CW26" s="390"/>
      <c r="CX26" s="390"/>
      <c r="CY26" s="390"/>
      <c r="CZ26" s="390"/>
      <c r="DA26" s="390"/>
      <c r="DB26" s="390"/>
      <c r="DC26" s="390"/>
      <c r="DD26" s="390"/>
      <c r="DE26" s="390"/>
      <c r="DF26" s="390"/>
      <c r="DG26" s="390"/>
      <c r="DH26" s="390"/>
      <c r="DI26" s="390"/>
      <c r="DJ26" s="390"/>
      <c r="DK26" s="390"/>
      <c r="DL26" s="390"/>
      <c r="DM26" s="390"/>
      <c r="DN26" s="390"/>
      <c r="DO26" s="390"/>
      <c r="DP26" s="390"/>
      <c r="DQ26" s="390"/>
      <c r="DR26" s="390"/>
      <c r="DS26" s="390"/>
      <c r="DT26" s="390"/>
      <c r="DU26" s="390"/>
      <c r="DV26" s="390"/>
      <c r="DW26" s="390"/>
      <c r="DX26" s="390"/>
      <c r="DY26" s="390"/>
      <c r="DZ26" s="390"/>
      <c r="EA26" s="390"/>
      <c r="EB26" s="390"/>
      <c r="EC26" s="390"/>
      <c r="ED26" s="390"/>
      <c r="EE26" s="390"/>
      <c r="EF26" s="390"/>
      <c r="EG26" s="390"/>
      <c r="EH26" s="390"/>
      <c r="EI26" s="390"/>
      <c r="EJ26" s="390"/>
      <c r="EK26" s="534"/>
    </row>
    <row r="27" spans="1:141" s="246" customFormat="1" ht="12.75" x14ac:dyDescent="0.2">
      <c r="A27" s="470" t="s">
        <v>455</v>
      </c>
      <c r="B27" s="470"/>
      <c r="C27" s="470"/>
      <c r="D27" s="470"/>
      <c r="E27" s="470"/>
      <c r="F27" s="470"/>
      <c r="G27" s="470"/>
      <c r="H27" s="470"/>
      <c r="I27" s="470"/>
      <c r="J27" s="470"/>
      <c r="K27" s="470"/>
      <c r="L27" s="470"/>
      <c r="M27" s="470"/>
      <c r="N27" s="470"/>
      <c r="O27" s="470"/>
      <c r="P27" s="470"/>
      <c r="Q27" s="470"/>
      <c r="R27" s="470"/>
      <c r="S27" s="470"/>
      <c r="T27" s="470"/>
      <c r="U27" s="470"/>
      <c r="V27" s="470"/>
      <c r="W27" s="470"/>
      <c r="X27" s="470"/>
      <c r="Y27" s="470"/>
      <c r="Z27" s="470"/>
      <c r="AA27" s="470"/>
      <c r="AB27" s="470"/>
      <c r="AC27" s="470"/>
      <c r="AD27" s="470"/>
      <c r="AE27" s="470"/>
      <c r="AF27" s="263"/>
      <c r="AG27" s="264"/>
      <c r="AH27" s="264"/>
      <c r="AI27" s="264"/>
      <c r="AJ27" s="264"/>
      <c r="AK27" s="264"/>
      <c r="AL27" s="390"/>
      <c r="AM27" s="390"/>
      <c r="AN27" s="390"/>
      <c r="AO27" s="390"/>
      <c r="AP27" s="390"/>
      <c r="AQ27" s="390"/>
      <c r="AR27" s="390"/>
      <c r="AS27" s="390"/>
      <c r="AT27" s="390"/>
      <c r="AU27" s="390"/>
      <c r="AV27" s="390"/>
      <c r="AW27" s="390"/>
      <c r="AX27" s="390"/>
      <c r="AY27" s="390"/>
      <c r="AZ27" s="390"/>
      <c r="BA27" s="390"/>
      <c r="BB27" s="390"/>
      <c r="BC27" s="390"/>
      <c r="BD27" s="390"/>
      <c r="BE27" s="390"/>
      <c r="BF27" s="390"/>
      <c r="BG27" s="390"/>
      <c r="BH27" s="390"/>
      <c r="BI27" s="390"/>
      <c r="BJ27" s="390"/>
      <c r="BK27" s="390"/>
      <c r="BL27" s="390"/>
      <c r="BM27" s="390"/>
      <c r="BN27" s="390"/>
      <c r="BO27" s="390"/>
      <c r="BP27" s="390"/>
      <c r="BQ27" s="390"/>
      <c r="BR27" s="390"/>
      <c r="BS27" s="390"/>
      <c r="BT27" s="390"/>
      <c r="BU27" s="390"/>
      <c r="BV27" s="390"/>
      <c r="BW27" s="390"/>
      <c r="BX27" s="390"/>
      <c r="BY27" s="390"/>
      <c r="BZ27" s="390"/>
      <c r="CA27" s="390"/>
      <c r="CB27" s="390"/>
      <c r="CC27" s="390"/>
      <c r="CD27" s="390"/>
      <c r="CE27" s="390"/>
      <c r="CF27" s="390"/>
      <c r="CG27" s="390"/>
      <c r="CH27" s="390"/>
      <c r="CI27" s="390"/>
      <c r="CJ27" s="390"/>
      <c r="CK27" s="390"/>
      <c r="CL27" s="390"/>
      <c r="CM27" s="390"/>
      <c r="CN27" s="390"/>
      <c r="CO27" s="390"/>
      <c r="CP27" s="390"/>
      <c r="CQ27" s="390"/>
      <c r="CR27" s="390"/>
      <c r="CS27" s="390"/>
      <c r="CT27" s="390"/>
      <c r="CU27" s="390"/>
      <c r="CV27" s="390"/>
      <c r="CW27" s="390"/>
      <c r="CX27" s="390"/>
      <c r="CY27" s="390"/>
      <c r="CZ27" s="390"/>
      <c r="DA27" s="390"/>
      <c r="DB27" s="390"/>
      <c r="DC27" s="390"/>
      <c r="DD27" s="390"/>
      <c r="DE27" s="390"/>
      <c r="DF27" s="390"/>
      <c r="DG27" s="390"/>
      <c r="DH27" s="390"/>
      <c r="DI27" s="390"/>
      <c r="DJ27" s="390"/>
      <c r="DK27" s="390"/>
      <c r="DL27" s="390"/>
      <c r="DM27" s="390"/>
      <c r="DN27" s="390"/>
      <c r="DO27" s="390"/>
      <c r="DP27" s="390"/>
      <c r="DQ27" s="390"/>
      <c r="DR27" s="390"/>
      <c r="DS27" s="390"/>
      <c r="DT27" s="390"/>
      <c r="DU27" s="390"/>
      <c r="DV27" s="390"/>
      <c r="DW27" s="390"/>
      <c r="DX27" s="390"/>
      <c r="DY27" s="390"/>
      <c r="DZ27" s="390"/>
      <c r="EA27" s="390"/>
      <c r="EB27" s="390"/>
      <c r="EC27" s="390"/>
      <c r="ED27" s="390"/>
      <c r="EE27" s="390"/>
      <c r="EF27" s="390"/>
      <c r="EG27" s="390"/>
      <c r="EH27" s="390"/>
      <c r="EI27" s="390"/>
      <c r="EJ27" s="390"/>
      <c r="EK27" s="534"/>
    </row>
    <row r="28" spans="1:141" s="246" customFormat="1" ht="12.75" x14ac:dyDescent="0.2">
      <c r="A28" s="470" t="s">
        <v>456</v>
      </c>
      <c r="B28" s="470"/>
      <c r="C28" s="470"/>
      <c r="D28" s="470"/>
      <c r="E28" s="470"/>
      <c r="F28" s="470"/>
      <c r="G28" s="470"/>
      <c r="H28" s="470"/>
      <c r="I28" s="470"/>
      <c r="J28" s="470"/>
      <c r="K28" s="470"/>
      <c r="L28" s="470"/>
      <c r="M28" s="470"/>
      <c r="N28" s="470"/>
      <c r="O28" s="470"/>
      <c r="P28" s="470"/>
      <c r="Q28" s="470"/>
      <c r="R28" s="470"/>
      <c r="S28" s="470"/>
      <c r="T28" s="470"/>
      <c r="U28" s="470"/>
      <c r="V28" s="470"/>
      <c r="W28" s="470"/>
      <c r="X28" s="470"/>
      <c r="Y28" s="470"/>
      <c r="Z28" s="470"/>
      <c r="AA28" s="470"/>
      <c r="AB28" s="470"/>
      <c r="AC28" s="470"/>
      <c r="AD28" s="470"/>
      <c r="AE28" s="470"/>
      <c r="AF28" s="263"/>
      <c r="AG28" s="264"/>
      <c r="AH28" s="264"/>
      <c r="AI28" s="264"/>
      <c r="AJ28" s="264"/>
      <c r="AK28" s="264"/>
      <c r="AL28" s="390"/>
      <c r="AM28" s="390"/>
      <c r="AN28" s="390"/>
      <c r="AO28" s="390"/>
      <c r="AP28" s="390"/>
      <c r="AQ28" s="390"/>
      <c r="AR28" s="390"/>
      <c r="AS28" s="390"/>
      <c r="AT28" s="390"/>
      <c r="AU28" s="390"/>
      <c r="AV28" s="390"/>
      <c r="AW28" s="390"/>
      <c r="AX28" s="390"/>
      <c r="AY28" s="390"/>
      <c r="AZ28" s="390"/>
      <c r="BA28" s="390"/>
      <c r="BB28" s="390"/>
      <c r="BC28" s="390"/>
      <c r="BD28" s="390"/>
      <c r="BE28" s="390"/>
      <c r="BF28" s="390"/>
      <c r="BG28" s="390"/>
      <c r="BH28" s="390"/>
      <c r="BI28" s="390"/>
      <c r="BJ28" s="390"/>
      <c r="BK28" s="390"/>
      <c r="BL28" s="390"/>
      <c r="BM28" s="390"/>
      <c r="BN28" s="390"/>
      <c r="BO28" s="390"/>
      <c r="BP28" s="390"/>
      <c r="BQ28" s="390"/>
      <c r="BR28" s="390"/>
      <c r="BS28" s="390"/>
      <c r="BT28" s="390"/>
      <c r="BU28" s="390"/>
      <c r="BV28" s="390"/>
      <c r="BW28" s="390"/>
      <c r="BX28" s="390"/>
      <c r="BY28" s="390"/>
      <c r="BZ28" s="390"/>
      <c r="CA28" s="390"/>
      <c r="CB28" s="390"/>
      <c r="CC28" s="390"/>
      <c r="CD28" s="390"/>
      <c r="CE28" s="390"/>
      <c r="CF28" s="390"/>
      <c r="CG28" s="390"/>
      <c r="CH28" s="390"/>
      <c r="CI28" s="390"/>
      <c r="CJ28" s="390"/>
      <c r="CK28" s="390"/>
      <c r="CL28" s="390"/>
      <c r="CM28" s="390"/>
      <c r="CN28" s="390"/>
      <c r="CO28" s="390"/>
      <c r="CP28" s="390"/>
      <c r="CQ28" s="390"/>
      <c r="CR28" s="390"/>
      <c r="CS28" s="390"/>
      <c r="CT28" s="390"/>
      <c r="CU28" s="390"/>
      <c r="CV28" s="390"/>
      <c r="CW28" s="390"/>
      <c r="CX28" s="390"/>
      <c r="CY28" s="390"/>
      <c r="CZ28" s="390"/>
      <c r="DA28" s="390"/>
      <c r="DB28" s="390"/>
      <c r="DC28" s="390"/>
      <c r="DD28" s="390"/>
      <c r="DE28" s="390"/>
      <c r="DF28" s="390"/>
      <c r="DG28" s="390"/>
      <c r="DH28" s="390"/>
      <c r="DI28" s="390"/>
      <c r="DJ28" s="390"/>
      <c r="DK28" s="390"/>
      <c r="DL28" s="390"/>
      <c r="DM28" s="390"/>
      <c r="DN28" s="390"/>
      <c r="DO28" s="390"/>
      <c r="DP28" s="390"/>
      <c r="DQ28" s="390"/>
      <c r="DR28" s="390"/>
      <c r="DS28" s="390"/>
      <c r="DT28" s="390"/>
      <c r="DU28" s="390"/>
      <c r="DV28" s="390"/>
      <c r="DW28" s="390"/>
      <c r="DX28" s="390"/>
      <c r="DY28" s="390"/>
      <c r="DZ28" s="390"/>
      <c r="EA28" s="390"/>
      <c r="EB28" s="390"/>
      <c r="EC28" s="390"/>
      <c r="ED28" s="390"/>
      <c r="EE28" s="390"/>
      <c r="EF28" s="390"/>
      <c r="EG28" s="390"/>
      <c r="EH28" s="390"/>
      <c r="EI28" s="390"/>
      <c r="EJ28" s="390"/>
      <c r="EK28" s="534"/>
    </row>
    <row r="29" spans="1:141" s="246" customFormat="1" ht="12.75" x14ac:dyDescent="0.2">
      <c r="A29" s="468" t="s">
        <v>256</v>
      </c>
      <c r="B29" s="468"/>
      <c r="C29" s="468"/>
      <c r="D29" s="468"/>
      <c r="E29" s="468"/>
      <c r="F29" s="468"/>
      <c r="G29" s="468"/>
      <c r="H29" s="468"/>
      <c r="I29" s="468"/>
      <c r="J29" s="468"/>
      <c r="K29" s="468"/>
      <c r="L29" s="468"/>
      <c r="M29" s="468"/>
      <c r="N29" s="468"/>
      <c r="O29" s="468"/>
      <c r="P29" s="468"/>
      <c r="Q29" s="468"/>
      <c r="R29" s="468"/>
      <c r="S29" s="468"/>
      <c r="T29" s="468"/>
      <c r="U29" s="468"/>
      <c r="V29" s="468"/>
      <c r="W29" s="468"/>
      <c r="X29" s="468"/>
      <c r="Y29" s="468"/>
      <c r="Z29" s="468"/>
      <c r="AA29" s="468"/>
      <c r="AB29" s="468"/>
      <c r="AC29" s="468"/>
      <c r="AD29" s="468"/>
      <c r="AE29" s="468"/>
      <c r="AF29" s="263"/>
      <c r="AG29" s="264"/>
      <c r="AH29" s="264"/>
      <c r="AI29" s="264"/>
      <c r="AJ29" s="264"/>
      <c r="AK29" s="264"/>
      <c r="AL29" s="390"/>
      <c r="AM29" s="390"/>
      <c r="AN29" s="390"/>
      <c r="AO29" s="390"/>
      <c r="AP29" s="390"/>
      <c r="AQ29" s="390"/>
      <c r="AR29" s="390"/>
      <c r="AS29" s="390"/>
      <c r="AT29" s="390"/>
      <c r="AU29" s="390"/>
      <c r="AV29" s="390"/>
      <c r="AW29" s="390"/>
      <c r="AX29" s="390"/>
      <c r="AY29" s="390"/>
      <c r="AZ29" s="390"/>
      <c r="BA29" s="390"/>
      <c r="BB29" s="390"/>
      <c r="BC29" s="390"/>
      <c r="BD29" s="390"/>
      <c r="BE29" s="390"/>
      <c r="BF29" s="390"/>
      <c r="BG29" s="390"/>
      <c r="BH29" s="390"/>
      <c r="BI29" s="390"/>
      <c r="BJ29" s="390"/>
      <c r="BK29" s="390"/>
      <c r="BL29" s="390"/>
      <c r="BM29" s="390"/>
      <c r="BN29" s="390"/>
      <c r="BO29" s="390"/>
      <c r="BP29" s="390"/>
      <c r="BQ29" s="390"/>
      <c r="BR29" s="390"/>
      <c r="BS29" s="390"/>
      <c r="BT29" s="390"/>
      <c r="BU29" s="390"/>
      <c r="BV29" s="390"/>
      <c r="BW29" s="390"/>
      <c r="BX29" s="390"/>
      <c r="BY29" s="390"/>
      <c r="BZ29" s="390"/>
      <c r="CA29" s="390"/>
      <c r="CB29" s="390"/>
      <c r="CC29" s="390"/>
      <c r="CD29" s="390"/>
      <c r="CE29" s="390"/>
      <c r="CF29" s="390"/>
      <c r="CG29" s="390"/>
      <c r="CH29" s="390"/>
      <c r="CI29" s="390"/>
      <c r="CJ29" s="390"/>
      <c r="CK29" s="390"/>
      <c r="CL29" s="390"/>
      <c r="CM29" s="390"/>
      <c r="CN29" s="390"/>
      <c r="CO29" s="390"/>
      <c r="CP29" s="390"/>
      <c r="CQ29" s="390"/>
      <c r="CR29" s="390"/>
      <c r="CS29" s="390"/>
      <c r="CT29" s="390"/>
      <c r="CU29" s="390"/>
      <c r="CV29" s="390"/>
      <c r="CW29" s="390"/>
      <c r="CX29" s="390"/>
      <c r="CY29" s="390"/>
      <c r="CZ29" s="390"/>
      <c r="DA29" s="390"/>
      <c r="DB29" s="390"/>
      <c r="DC29" s="390"/>
      <c r="DD29" s="390"/>
      <c r="DE29" s="390"/>
      <c r="DF29" s="390"/>
      <c r="DG29" s="390"/>
      <c r="DH29" s="390"/>
      <c r="DI29" s="390"/>
      <c r="DJ29" s="390"/>
      <c r="DK29" s="390"/>
      <c r="DL29" s="390"/>
      <c r="DM29" s="390"/>
      <c r="DN29" s="390"/>
      <c r="DO29" s="390"/>
      <c r="DP29" s="390"/>
      <c r="DQ29" s="390"/>
      <c r="DR29" s="390"/>
      <c r="DS29" s="390"/>
      <c r="DT29" s="390"/>
      <c r="DU29" s="390"/>
      <c r="DV29" s="390"/>
      <c r="DW29" s="390"/>
      <c r="DX29" s="390"/>
      <c r="DY29" s="390"/>
      <c r="DZ29" s="390"/>
      <c r="EA29" s="390"/>
      <c r="EB29" s="390"/>
      <c r="EC29" s="390"/>
      <c r="ED29" s="390"/>
      <c r="EE29" s="390"/>
      <c r="EF29" s="390"/>
      <c r="EG29" s="390"/>
      <c r="EH29" s="390"/>
      <c r="EI29" s="390"/>
      <c r="EJ29" s="390"/>
      <c r="EK29" s="534"/>
    </row>
    <row r="30" spans="1:141" s="246" customFormat="1" ht="12.75" x14ac:dyDescent="0.2">
      <c r="A30" s="260"/>
      <c r="B30" s="260"/>
      <c r="C30" s="260"/>
      <c r="D30" s="260"/>
      <c r="E30" s="260"/>
      <c r="F30" s="260"/>
      <c r="G30" s="260"/>
      <c r="H30" s="260"/>
      <c r="I30" s="260"/>
      <c r="J30" s="260"/>
      <c r="K30" s="260"/>
      <c r="L30" s="260"/>
      <c r="M30" s="260"/>
      <c r="N30" s="260"/>
      <c r="O30" s="260"/>
      <c r="P30" s="260"/>
      <c r="Q30" s="260"/>
      <c r="R30" s="260"/>
      <c r="S30" s="260"/>
      <c r="T30" s="260"/>
      <c r="U30" s="260"/>
      <c r="V30" s="260"/>
      <c r="W30" s="260"/>
      <c r="X30" s="260"/>
      <c r="Y30" s="260"/>
      <c r="Z30" s="260"/>
      <c r="AA30" s="260"/>
      <c r="AB30" s="260"/>
      <c r="AC30" s="260"/>
      <c r="AD30" s="260"/>
      <c r="AE30" s="260"/>
      <c r="AF30" s="263"/>
      <c r="AG30" s="264"/>
      <c r="AH30" s="264"/>
      <c r="AI30" s="264"/>
      <c r="AJ30" s="264"/>
      <c r="AK30" s="264"/>
      <c r="AL30" s="390"/>
      <c r="AM30" s="390"/>
      <c r="AN30" s="390"/>
      <c r="AO30" s="390"/>
      <c r="AP30" s="390"/>
      <c r="AQ30" s="390"/>
      <c r="AR30" s="390"/>
      <c r="AS30" s="390"/>
      <c r="AT30" s="390"/>
      <c r="AU30" s="390"/>
      <c r="AV30" s="390"/>
      <c r="AW30" s="390"/>
      <c r="AX30" s="390"/>
      <c r="AY30" s="390"/>
      <c r="AZ30" s="390"/>
      <c r="BA30" s="390"/>
      <c r="BB30" s="390"/>
      <c r="BC30" s="390"/>
      <c r="BD30" s="390"/>
      <c r="BE30" s="390"/>
      <c r="BF30" s="390"/>
      <c r="BG30" s="390"/>
      <c r="BH30" s="390"/>
      <c r="BI30" s="390"/>
      <c r="BJ30" s="390"/>
      <c r="BK30" s="390"/>
      <c r="BL30" s="390"/>
      <c r="BM30" s="390"/>
      <c r="BN30" s="390"/>
      <c r="BO30" s="390"/>
      <c r="BP30" s="390"/>
      <c r="BQ30" s="390"/>
      <c r="BR30" s="390"/>
      <c r="BS30" s="390"/>
      <c r="BT30" s="390"/>
      <c r="BU30" s="390"/>
      <c r="BV30" s="390"/>
      <c r="BW30" s="390"/>
      <c r="BX30" s="390"/>
      <c r="BY30" s="390"/>
      <c r="BZ30" s="390"/>
      <c r="CA30" s="390"/>
      <c r="CB30" s="390"/>
      <c r="CC30" s="390"/>
      <c r="CD30" s="390"/>
      <c r="CE30" s="390"/>
      <c r="CF30" s="390"/>
      <c r="CG30" s="390"/>
      <c r="CH30" s="390"/>
      <c r="CI30" s="390"/>
      <c r="CJ30" s="390"/>
      <c r="CK30" s="390"/>
      <c r="CL30" s="390"/>
      <c r="CM30" s="390"/>
      <c r="CN30" s="390"/>
      <c r="CO30" s="390"/>
      <c r="CP30" s="390"/>
      <c r="CQ30" s="390"/>
      <c r="CR30" s="390"/>
      <c r="CS30" s="390"/>
      <c r="CT30" s="390"/>
      <c r="CU30" s="390"/>
      <c r="CV30" s="390"/>
      <c r="CW30" s="390"/>
      <c r="CX30" s="390"/>
      <c r="CY30" s="390"/>
      <c r="CZ30" s="390"/>
      <c r="DA30" s="390"/>
      <c r="DB30" s="390"/>
      <c r="DC30" s="390"/>
      <c r="DD30" s="390"/>
      <c r="DE30" s="390"/>
      <c r="DF30" s="390"/>
      <c r="DG30" s="390"/>
      <c r="DH30" s="390"/>
      <c r="DI30" s="390"/>
      <c r="DJ30" s="390"/>
      <c r="DK30" s="390"/>
      <c r="DL30" s="390"/>
      <c r="DM30" s="390"/>
      <c r="DN30" s="390"/>
      <c r="DO30" s="390"/>
      <c r="DP30" s="390"/>
      <c r="DQ30" s="390"/>
      <c r="DR30" s="390"/>
      <c r="DS30" s="390"/>
      <c r="DT30" s="390"/>
      <c r="DU30" s="390"/>
      <c r="DV30" s="390"/>
      <c r="DW30" s="390"/>
      <c r="DX30" s="390"/>
      <c r="DY30" s="390"/>
      <c r="DZ30" s="390"/>
      <c r="EA30" s="390"/>
      <c r="EB30" s="390"/>
      <c r="EC30" s="390"/>
      <c r="ED30" s="390"/>
      <c r="EE30" s="390"/>
      <c r="EF30" s="390"/>
      <c r="EG30" s="390"/>
      <c r="EH30" s="390"/>
      <c r="EI30" s="390"/>
      <c r="EJ30" s="390"/>
      <c r="EK30" s="534"/>
    </row>
    <row r="31" spans="1:141" s="246" customFormat="1" ht="12.75" x14ac:dyDescent="0.2">
      <c r="A31" s="466" t="s">
        <v>457</v>
      </c>
      <c r="B31" s="466"/>
      <c r="C31" s="466"/>
      <c r="D31" s="466"/>
      <c r="E31" s="466"/>
      <c r="F31" s="466"/>
      <c r="G31" s="466"/>
      <c r="H31" s="466"/>
      <c r="I31" s="466"/>
      <c r="J31" s="466"/>
      <c r="K31" s="466"/>
      <c r="L31" s="466"/>
      <c r="M31" s="466"/>
      <c r="N31" s="466"/>
      <c r="O31" s="466"/>
      <c r="P31" s="466"/>
      <c r="Q31" s="466"/>
      <c r="R31" s="466"/>
      <c r="S31" s="466"/>
      <c r="T31" s="466"/>
      <c r="U31" s="466"/>
      <c r="V31" s="466"/>
      <c r="W31" s="466"/>
      <c r="X31" s="466"/>
      <c r="Y31" s="466"/>
      <c r="Z31" s="466"/>
      <c r="AA31" s="466"/>
      <c r="AB31" s="466"/>
      <c r="AC31" s="466"/>
      <c r="AD31" s="466"/>
      <c r="AE31" s="466"/>
      <c r="AF31" s="263" t="s">
        <v>462</v>
      </c>
      <c r="AG31" s="264"/>
      <c r="AH31" s="264"/>
      <c r="AI31" s="264"/>
      <c r="AJ31" s="264"/>
      <c r="AK31" s="264"/>
      <c r="AL31" s="390"/>
      <c r="AM31" s="390"/>
      <c r="AN31" s="390"/>
      <c r="AO31" s="390"/>
      <c r="AP31" s="390"/>
      <c r="AQ31" s="390"/>
      <c r="AR31" s="390"/>
      <c r="AS31" s="390"/>
      <c r="AT31" s="390"/>
      <c r="AU31" s="390"/>
      <c r="AV31" s="390"/>
      <c r="AW31" s="390"/>
      <c r="AX31" s="390"/>
      <c r="AY31" s="390"/>
      <c r="AZ31" s="390"/>
      <c r="BA31" s="390"/>
      <c r="BB31" s="390"/>
      <c r="BC31" s="390"/>
      <c r="BD31" s="390"/>
      <c r="BE31" s="390"/>
      <c r="BF31" s="390"/>
      <c r="BG31" s="390"/>
      <c r="BH31" s="390"/>
      <c r="BI31" s="390"/>
      <c r="BJ31" s="390"/>
      <c r="BK31" s="390"/>
      <c r="BL31" s="390"/>
      <c r="BM31" s="390"/>
      <c r="BN31" s="390"/>
      <c r="BO31" s="390"/>
      <c r="BP31" s="390"/>
      <c r="BQ31" s="390"/>
      <c r="BR31" s="390"/>
      <c r="BS31" s="390"/>
      <c r="BT31" s="390"/>
      <c r="BU31" s="390"/>
      <c r="BV31" s="390"/>
      <c r="BW31" s="390"/>
      <c r="BX31" s="390"/>
      <c r="BY31" s="390"/>
      <c r="BZ31" s="390"/>
      <c r="CA31" s="390"/>
      <c r="CB31" s="390"/>
      <c r="CC31" s="390"/>
      <c r="CD31" s="390"/>
      <c r="CE31" s="390"/>
      <c r="CF31" s="390"/>
      <c r="CG31" s="390"/>
      <c r="CH31" s="390"/>
      <c r="CI31" s="390"/>
      <c r="CJ31" s="390"/>
      <c r="CK31" s="390"/>
      <c r="CL31" s="390"/>
      <c r="CM31" s="390"/>
      <c r="CN31" s="390"/>
      <c r="CO31" s="390"/>
      <c r="CP31" s="390"/>
      <c r="CQ31" s="390"/>
      <c r="CR31" s="390"/>
      <c r="CS31" s="390"/>
      <c r="CT31" s="390"/>
      <c r="CU31" s="390"/>
      <c r="CV31" s="390"/>
      <c r="CW31" s="390"/>
      <c r="CX31" s="390"/>
      <c r="CY31" s="390"/>
      <c r="CZ31" s="390"/>
      <c r="DA31" s="390"/>
      <c r="DB31" s="390"/>
      <c r="DC31" s="390"/>
      <c r="DD31" s="390"/>
      <c r="DE31" s="390"/>
      <c r="DF31" s="390"/>
      <c r="DG31" s="390"/>
      <c r="DH31" s="390"/>
      <c r="DI31" s="390"/>
      <c r="DJ31" s="390"/>
      <c r="DK31" s="390"/>
      <c r="DL31" s="390"/>
      <c r="DM31" s="390"/>
      <c r="DN31" s="390"/>
      <c r="DO31" s="390"/>
      <c r="DP31" s="390"/>
      <c r="DQ31" s="390"/>
      <c r="DR31" s="390"/>
      <c r="DS31" s="390"/>
      <c r="DT31" s="390"/>
      <c r="DU31" s="390"/>
      <c r="DV31" s="390"/>
      <c r="DW31" s="390"/>
      <c r="DX31" s="390"/>
      <c r="DY31" s="390"/>
      <c r="DZ31" s="390"/>
      <c r="EA31" s="390"/>
      <c r="EB31" s="390"/>
      <c r="EC31" s="390"/>
      <c r="ED31" s="390"/>
      <c r="EE31" s="390"/>
      <c r="EF31" s="390"/>
      <c r="EG31" s="390"/>
      <c r="EH31" s="390"/>
      <c r="EI31" s="390"/>
      <c r="EJ31" s="390"/>
      <c r="EK31" s="534"/>
    </row>
    <row r="32" spans="1:141" s="246" customFormat="1" ht="12.75" x14ac:dyDescent="0.2">
      <c r="A32" s="260" t="s">
        <v>458</v>
      </c>
      <c r="B32" s="260"/>
      <c r="C32" s="260"/>
      <c r="D32" s="260"/>
      <c r="E32" s="260"/>
      <c r="F32" s="260"/>
      <c r="G32" s="260"/>
      <c r="H32" s="260"/>
      <c r="I32" s="260"/>
      <c r="J32" s="260"/>
      <c r="K32" s="260"/>
      <c r="L32" s="260"/>
      <c r="M32" s="260"/>
      <c r="N32" s="260"/>
      <c r="O32" s="260"/>
      <c r="P32" s="260"/>
      <c r="Q32" s="260"/>
      <c r="R32" s="260"/>
      <c r="S32" s="260"/>
      <c r="T32" s="260"/>
      <c r="U32" s="260"/>
      <c r="V32" s="260"/>
      <c r="W32" s="260"/>
      <c r="X32" s="260"/>
      <c r="Y32" s="260"/>
      <c r="Z32" s="260"/>
      <c r="AA32" s="260"/>
      <c r="AB32" s="260"/>
      <c r="AC32" s="260"/>
      <c r="AD32" s="260"/>
      <c r="AE32" s="260"/>
      <c r="AF32" s="263" t="s">
        <v>41</v>
      </c>
      <c r="AG32" s="264"/>
      <c r="AH32" s="264"/>
      <c r="AI32" s="264"/>
      <c r="AJ32" s="264"/>
      <c r="AK32" s="264"/>
      <c r="AL32" s="390">
        <v>126</v>
      </c>
      <c r="AM32" s="390"/>
      <c r="AN32" s="390"/>
      <c r="AO32" s="390"/>
      <c r="AP32" s="390"/>
      <c r="AQ32" s="390"/>
      <c r="AR32" s="390"/>
      <c r="AS32" s="390"/>
      <c r="AT32" s="390"/>
      <c r="AU32" s="390"/>
      <c r="AV32" s="390"/>
      <c r="AW32" s="390"/>
      <c r="AX32" s="390"/>
      <c r="AY32" s="390">
        <v>126</v>
      </c>
      <c r="AZ32" s="390"/>
      <c r="BA32" s="390"/>
      <c r="BB32" s="390"/>
      <c r="BC32" s="390"/>
      <c r="BD32" s="390"/>
      <c r="BE32" s="390"/>
      <c r="BF32" s="390"/>
      <c r="BG32" s="390"/>
      <c r="BH32" s="390"/>
      <c r="BI32" s="390"/>
      <c r="BJ32" s="390"/>
      <c r="BK32" s="390"/>
      <c r="BL32" s="390"/>
      <c r="BM32" s="390"/>
      <c r="BN32" s="390"/>
      <c r="BO32" s="390"/>
      <c r="BP32" s="390"/>
      <c r="BQ32" s="390"/>
      <c r="BR32" s="390"/>
      <c r="BS32" s="390"/>
      <c r="BT32" s="390"/>
      <c r="BU32" s="390"/>
      <c r="BV32" s="390"/>
      <c r="BW32" s="390"/>
      <c r="BX32" s="390"/>
      <c r="BY32" s="390"/>
      <c r="BZ32" s="390"/>
      <c r="CA32" s="390"/>
      <c r="CB32" s="390"/>
      <c r="CC32" s="390"/>
      <c r="CD32" s="390"/>
      <c r="CE32" s="390"/>
      <c r="CF32" s="390"/>
      <c r="CG32" s="390"/>
      <c r="CH32" s="390"/>
      <c r="CI32" s="390"/>
      <c r="CJ32" s="390"/>
      <c r="CK32" s="390"/>
      <c r="CL32" s="390"/>
      <c r="CM32" s="390"/>
      <c r="CN32" s="390"/>
      <c r="CO32" s="390"/>
      <c r="CP32" s="390"/>
      <c r="CQ32" s="390"/>
      <c r="CR32" s="390"/>
      <c r="CS32" s="390"/>
      <c r="CT32" s="390"/>
      <c r="CU32" s="390"/>
      <c r="CV32" s="390"/>
      <c r="CW32" s="390"/>
      <c r="CX32" s="390"/>
      <c r="CY32" s="390"/>
      <c r="CZ32" s="390"/>
      <c r="DA32" s="390"/>
      <c r="DB32" s="390"/>
      <c r="DC32" s="390"/>
      <c r="DD32" s="390"/>
      <c r="DE32" s="390"/>
      <c r="DF32" s="390"/>
      <c r="DG32" s="390"/>
      <c r="DH32" s="390"/>
      <c r="DI32" s="390"/>
      <c r="DJ32" s="390"/>
      <c r="DK32" s="390"/>
      <c r="DL32" s="390"/>
      <c r="DM32" s="390"/>
      <c r="DN32" s="390"/>
      <c r="DO32" s="390"/>
      <c r="DP32" s="390"/>
      <c r="DQ32" s="390"/>
      <c r="DR32" s="390"/>
      <c r="DS32" s="390"/>
      <c r="DT32" s="390"/>
      <c r="DU32" s="390"/>
      <c r="DV32" s="390"/>
      <c r="DW32" s="390"/>
      <c r="DX32" s="390"/>
      <c r="DY32" s="390"/>
      <c r="DZ32" s="390"/>
      <c r="EA32" s="390"/>
      <c r="EB32" s="390"/>
      <c r="EC32" s="390"/>
      <c r="ED32" s="390"/>
      <c r="EE32" s="390"/>
      <c r="EF32" s="390"/>
      <c r="EG32" s="390"/>
      <c r="EH32" s="390"/>
      <c r="EI32" s="390"/>
      <c r="EJ32" s="390"/>
      <c r="EK32" s="534"/>
    </row>
    <row r="33" spans="1:141" s="246" customFormat="1" ht="12.75" x14ac:dyDescent="0.2">
      <c r="A33" s="686" t="s">
        <v>66</v>
      </c>
      <c r="B33" s="686"/>
      <c r="C33" s="686"/>
      <c r="D33" s="686"/>
      <c r="E33" s="686"/>
      <c r="F33" s="686"/>
      <c r="G33" s="686"/>
      <c r="H33" s="686"/>
      <c r="I33" s="686"/>
      <c r="J33" s="686"/>
      <c r="K33" s="686"/>
      <c r="L33" s="686"/>
      <c r="M33" s="686"/>
      <c r="N33" s="686"/>
      <c r="O33" s="686"/>
      <c r="P33" s="686"/>
      <c r="Q33" s="686"/>
      <c r="R33" s="686"/>
      <c r="S33" s="686"/>
      <c r="T33" s="686"/>
      <c r="U33" s="686"/>
      <c r="V33" s="686"/>
      <c r="W33" s="686"/>
      <c r="X33" s="686"/>
      <c r="Y33" s="686"/>
      <c r="Z33" s="686"/>
      <c r="AA33" s="686"/>
      <c r="AB33" s="686"/>
      <c r="AC33" s="686"/>
      <c r="AD33" s="686"/>
      <c r="AE33" s="686"/>
      <c r="AF33" s="263" t="s">
        <v>183</v>
      </c>
      <c r="AG33" s="264"/>
      <c r="AH33" s="264"/>
      <c r="AI33" s="264"/>
      <c r="AJ33" s="264"/>
      <c r="AK33" s="264"/>
      <c r="AL33" s="390"/>
      <c r="AM33" s="390"/>
      <c r="AN33" s="390"/>
      <c r="AO33" s="390"/>
      <c r="AP33" s="390"/>
      <c r="AQ33" s="390"/>
      <c r="AR33" s="390"/>
      <c r="AS33" s="390"/>
      <c r="AT33" s="390"/>
      <c r="AU33" s="390"/>
      <c r="AV33" s="390"/>
      <c r="AW33" s="390"/>
      <c r="AX33" s="390"/>
      <c r="AY33" s="390"/>
      <c r="AZ33" s="390"/>
      <c r="BA33" s="390"/>
      <c r="BB33" s="390"/>
      <c r="BC33" s="390"/>
      <c r="BD33" s="390"/>
      <c r="BE33" s="390"/>
      <c r="BF33" s="390"/>
      <c r="BG33" s="390"/>
      <c r="BH33" s="390"/>
      <c r="BI33" s="390"/>
      <c r="BJ33" s="390"/>
      <c r="BK33" s="390"/>
      <c r="BL33" s="390"/>
      <c r="BM33" s="390"/>
      <c r="BN33" s="390"/>
      <c r="BO33" s="390"/>
      <c r="BP33" s="390"/>
      <c r="BQ33" s="390"/>
      <c r="BR33" s="390"/>
      <c r="BS33" s="390"/>
      <c r="BT33" s="390"/>
      <c r="BU33" s="390"/>
      <c r="BV33" s="390"/>
      <c r="BW33" s="390"/>
      <c r="BX33" s="390"/>
      <c r="BY33" s="390"/>
      <c r="BZ33" s="390"/>
      <c r="CA33" s="390"/>
      <c r="CB33" s="390"/>
      <c r="CC33" s="390"/>
      <c r="CD33" s="390"/>
      <c r="CE33" s="390"/>
      <c r="CF33" s="390"/>
      <c r="CG33" s="390"/>
      <c r="CH33" s="390"/>
      <c r="CI33" s="390"/>
      <c r="CJ33" s="390"/>
      <c r="CK33" s="390"/>
      <c r="CL33" s="390"/>
      <c r="CM33" s="390"/>
      <c r="CN33" s="390"/>
      <c r="CO33" s="390"/>
      <c r="CP33" s="390"/>
      <c r="CQ33" s="390"/>
      <c r="CR33" s="390"/>
      <c r="CS33" s="390"/>
      <c r="CT33" s="390"/>
      <c r="CU33" s="390"/>
      <c r="CV33" s="390"/>
      <c r="CW33" s="390"/>
      <c r="CX33" s="390"/>
      <c r="CY33" s="390"/>
      <c r="CZ33" s="390"/>
      <c r="DA33" s="390"/>
      <c r="DB33" s="390"/>
      <c r="DC33" s="390"/>
      <c r="DD33" s="390"/>
      <c r="DE33" s="390"/>
      <c r="DF33" s="390"/>
      <c r="DG33" s="390"/>
      <c r="DH33" s="390"/>
      <c r="DI33" s="390"/>
      <c r="DJ33" s="390"/>
      <c r="DK33" s="390"/>
      <c r="DL33" s="390"/>
      <c r="DM33" s="390"/>
      <c r="DN33" s="390"/>
      <c r="DO33" s="390"/>
      <c r="DP33" s="390"/>
      <c r="DQ33" s="390"/>
      <c r="DR33" s="390"/>
      <c r="DS33" s="390"/>
      <c r="DT33" s="390"/>
      <c r="DU33" s="390"/>
      <c r="DV33" s="390"/>
      <c r="DW33" s="390"/>
      <c r="DX33" s="390"/>
      <c r="DY33" s="390"/>
      <c r="DZ33" s="390"/>
      <c r="EA33" s="390"/>
      <c r="EB33" s="390"/>
      <c r="EC33" s="390"/>
      <c r="ED33" s="390"/>
      <c r="EE33" s="390"/>
      <c r="EF33" s="390"/>
      <c r="EG33" s="390"/>
      <c r="EH33" s="390"/>
      <c r="EI33" s="390"/>
      <c r="EJ33" s="390"/>
      <c r="EK33" s="534"/>
    </row>
    <row r="34" spans="1:141" s="246" customFormat="1" ht="12.75" x14ac:dyDescent="0.2">
      <c r="A34" s="456" t="s">
        <v>454</v>
      </c>
      <c r="B34" s="456"/>
      <c r="C34" s="456"/>
      <c r="D34" s="456"/>
      <c r="E34" s="456"/>
      <c r="F34" s="456"/>
      <c r="G34" s="456"/>
      <c r="H34" s="456"/>
      <c r="I34" s="456"/>
      <c r="J34" s="456"/>
      <c r="K34" s="456"/>
      <c r="L34" s="456"/>
      <c r="M34" s="456"/>
      <c r="N34" s="456"/>
      <c r="O34" s="456"/>
      <c r="P34" s="456"/>
      <c r="Q34" s="456"/>
      <c r="R34" s="456"/>
      <c r="S34" s="456"/>
      <c r="T34" s="456"/>
      <c r="U34" s="456"/>
      <c r="V34" s="456"/>
      <c r="W34" s="456"/>
      <c r="X34" s="456"/>
      <c r="Y34" s="456"/>
      <c r="Z34" s="456"/>
      <c r="AA34" s="456"/>
      <c r="AB34" s="456"/>
      <c r="AC34" s="456"/>
      <c r="AD34" s="456"/>
      <c r="AE34" s="456"/>
      <c r="AF34" s="263"/>
      <c r="AG34" s="264"/>
      <c r="AH34" s="264"/>
      <c r="AI34" s="264"/>
      <c r="AJ34" s="264"/>
      <c r="AK34" s="264"/>
      <c r="AL34" s="390"/>
      <c r="AM34" s="390"/>
      <c r="AN34" s="390"/>
      <c r="AO34" s="390"/>
      <c r="AP34" s="390"/>
      <c r="AQ34" s="390"/>
      <c r="AR34" s="390"/>
      <c r="AS34" s="390"/>
      <c r="AT34" s="390"/>
      <c r="AU34" s="390"/>
      <c r="AV34" s="390"/>
      <c r="AW34" s="390"/>
      <c r="AX34" s="390"/>
      <c r="AY34" s="390"/>
      <c r="AZ34" s="390"/>
      <c r="BA34" s="390"/>
      <c r="BB34" s="390"/>
      <c r="BC34" s="390"/>
      <c r="BD34" s="390"/>
      <c r="BE34" s="390"/>
      <c r="BF34" s="390"/>
      <c r="BG34" s="390"/>
      <c r="BH34" s="390"/>
      <c r="BI34" s="390"/>
      <c r="BJ34" s="390"/>
      <c r="BK34" s="390"/>
      <c r="BL34" s="390"/>
      <c r="BM34" s="390"/>
      <c r="BN34" s="390"/>
      <c r="BO34" s="390"/>
      <c r="BP34" s="390"/>
      <c r="BQ34" s="390"/>
      <c r="BR34" s="390"/>
      <c r="BS34" s="390"/>
      <c r="BT34" s="390"/>
      <c r="BU34" s="390"/>
      <c r="BV34" s="390"/>
      <c r="BW34" s="390"/>
      <c r="BX34" s="390"/>
      <c r="BY34" s="390"/>
      <c r="BZ34" s="390"/>
      <c r="CA34" s="390"/>
      <c r="CB34" s="390"/>
      <c r="CC34" s="390"/>
      <c r="CD34" s="390"/>
      <c r="CE34" s="390"/>
      <c r="CF34" s="390"/>
      <c r="CG34" s="390"/>
      <c r="CH34" s="390"/>
      <c r="CI34" s="390"/>
      <c r="CJ34" s="390"/>
      <c r="CK34" s="390"/>
      <c r="CL34" s="390"/>
      <c r="CM34" s="390"/>
      <c r="CN34" s="390"/>
      <c r="CO34" s="390"/>
      <c r="CP34" s="390"/>
      <c r="CQ34" s="390"/>
      <c r="CR34" s="390"/>
      <c r="CS34" s="390"/>
      <c r="CT34" s="390"/>
      <c r="CU34" s="390"/>
      <c r="CV34" s="390"/>
      <c r="CW34" s="390"/>
      <c r="CX34" s="390"/>
      <c r="CY34" s="390"/>
      <c r="CZ34" s="390"/>
      <c r="DA34" s="390"/>
      <c r="DB34" s="390"/>
      <c r="DC34" s="390"/>
      <c r="DD34" s="390"/>
      <c r="DE34" s="390"/>
      <c r="DF34" s="390"/>
      <c r="DG34" s="390"/>
      <c r="DH34" s="390"/>
      <c r="DI34" s="390"/>
      <c r="DJ34" s="390"/>
      <c r="DK34" s="390"/>
      <c r="DL34" s="390"/>
      <c r="DM34" s="390"/>
      <c r="DN34" s="390"/>
      <c r="DO34" s="390"/>
      <c r="DP34" s="390"/>
      <c r="DQ34" s="390"/>
      <c r="DR34" s="390"/>
      <c r="DS34" s="390"/>
      <c r="DT34" s="390"/>
      <c r="DU34" s="390"/>
      <c r="DV34" s="390"/>
      <c r="DW34" s="390"/>
      <c r="DX34" s="390"/>
      <c r="DY34" s="390"/>
      <c r="DZ34" s="390"/>
      <c r="EA34" s="390"/>
      <c r="EB34" s="390"/>
      <c r="EC34" s="390"/>
      <c r="ED34" s="390"/>
      <c r="EE34" s="390"/>
      <c r="EF34" s="390"/>
      <c r="EG34" s="390"/>
      <c r="EH34" s="390"/>
      <c r="EI34" s="390"/>
      <c r="EJ34" s="390"/>
      <c r="EK34" s="534"/>
    </row>
    <row r="35" spans="1:141" s="246" customFormat="1" ht="12.75" x14ac:dyDescent="0.2">
      <c r="A35" s="472" t="s">
        <v>67</v>
      </c>
      <c r="B35" s="472"/>
      <c r="C35" s="472"/>
      <c r="D35" s="472"/>
      <c r="E35" s="472"/>
      <c r="F35" s="472"/>
      <c r="G35" s="472"/>
      <c r="H35" s="472"/>
      <c r="I35" s="472"/>
      <c r="J35" s="472"/>
      <c r="K35" s="472"/>
      <c r="L35" s="472"/>
      <c r="M35" s="472"/>
      <c r="N35" s="472"/>
      <c r="O35" s="472"/>
      <c r="P35" s="472"/>
      <c r="Q35" s="472"/>
      <c r="R35" s="472"/>
      <c r="S35" s="472"/>
      <c r="T35" s="472"/>
      <c r="U35" s="472"/>
      <c r="V35" s="472"/>
      <c r="W35" s="472"/>
      <c r="X35" s="472"/>
      <c r="Y35" s="472"/>
      <c r="Z35" s="472"/>
      <c r="AA35" s="472"/>
      <c r="AB35" s="472"/>
      <c r="AC35" s="472"/>
      <c r="AD35" s="472"/>
      <c r="AE35" s="472"/>
      <c r="AF35" s="263" t="s">
        <v>463</v>
      </c>
      <c r="AG35" s="264"/>
      <c r="AH35" s="264"/>
      <c r="AI35" s="264"/>
      <c r="AJ35" s="264"/>
      <c r="AK35" s="264"/>
      <c r="AL35" s="390"/>
      <c r="AM35" s="390"/>
      <c r="AN35" s="390"/>
      <c r="AO35" s="390"/>
      <c r="AP35" s="390"/>
      <c r="AQ35" s="390"/>
      <c r="AR35" s="390"/>
      <c r="AS35" s="390"/>
      <c r="AT35" s="390"/>
      <c r="AU35" s="390"/>
      <c r="AV35" s="390"/>
      <c r="AW35" s="390"/>
      <c r="AX35" s="390"/>
      <c r="AY35" s="390"/>
      <c r="AZ35" s="390"/>
      <c r="BA35" s="390"/>
      <c r="BB35" s="390"/>
      <c r="BC35" s="390"/>
      <c r="BD35" s="390"/>
      <c r="BE35" s="390"/>
      <c r="BF35" s="390"/>
      <c r="BG35" s="390"/>
      <c r="BH35" s="390"/>
      <c r="BI35" s="390"/>
      <c r="BJ35" s="390"/>
      <c r="BK35" s="390"/>
      <c r="BL35" s="390"/>
      <c r="BM35" s="390"/>
      <c r="BN35" s="390"/>
      <c r="BO35" s="390"/>
      <c r="BP35" s="390"/>
      <c r="BQ35" s="390"/>
      <c r="BR35" s="390"/>
      <c r="BS35" s="390"/>
      <c r="BT35" s="390"/>
      <c r="BU35" s="390"/>
      <c r="BV35" s="390"/>
      <c r="BW35" s="390"/>
      <c r="BX35" s="390"/>
      <c r="BY35" s="390"/>
      <c r="BZ35" s="390"/>
      <c r="CA35" s="390"/>
      <c r="CB35" s="390"/>
      <c r="CC35" s="390"/>
      <c r="CD35" s="390"/>
      <c r="CE35" s="390"/>
      <c r="CF35" s="390"/>
      <c r="CG35" s="390"/>
      <c r="CH35" s="390"/>
      <c r="CI35" s="390"/>
      <c r="CJ35" s="390"/>
      <c r="CK35" s="390"/>
      <c r="CL35" s="390"/>
      <c r="CM35" s="390"/>
      <c r="CN35" s="390"/>
      <c r="CO35" s="390"/>
      <c r="CP35" s="390"/>
      <c r="CQ35" s="390"/>
      <c r="CR35" s="390"/>
      <c r="CS35" s="390"/>
      <c r="CT35" s="390"/>
      <c r="CU35" s="390"/>
      <c r="CV35" s="390"/>
      <c r="CW35" s="390"/>
      <c r="CX35" s="390"/>
      <c r="CY35" s="390"/>
      <c r="CZ35" s="390"/>
      <c r="DA35" s="390"/>
      <c r="DB35" s="390"/>
      <c r="DC35" s="390"/>
      <c r="DD35" s="390"/>
      <c r="DE35" s="390"/>
      <c r="DF35" s="390"/>
      <c r="DG35" s="390"/>
      <c r="DH35" s="390"/>
      <c r="DI35" s="390"/>
      <c r="DJ35" s="390"/>
      <c r="DK35" s="390"/>
      <c r="DL35" s="390"/>
      <c r="DM35" s="390"/>
      <c r="DN35" s="390"/>
      <c r="DO35" s="390"/>
      <c r="DP35" s="390"/>
      <c r="DQ35" s="390"/>
      <c r="DR35" s="390"/>
      <c r="DS35" s="390"/>
      <c r="DT35" s="390"/>
      <c r="DU35" s="390"/>
      <c r="DV35" s="390"/>
      <c r="DW35" s="390"/>
      <c r="DX35" s="390"/>
      <c r="DY35" s="390"/>
      <c r="DZ35" s="390"/>
      <c r="EA35" s="390"/>
      <c r="EB35" s="390"/>
      <c r="EC35" s="390"/>
      <c r="ED35" s="390"/>
      <c r="EE35" s="390"/>
      <c r="EF35" s="390"/>
      <c r="EG35" s="390"/>
      <c r="EH35" s="390"/>
      <c r="EI35" s="390"/>
      <c r="EJ35" s="390"/>
      <c r="EK35" s="534"/>
    </row>
    <row r="36" spans="1:141" s="246" customFormat="1" ht="12.75" x14ac:dyDescent="0.2">
      <c r="A36" s="470" t="s">
        <v>455</v>
      </c>
      <c r="B36" s="470"/>
      <c r="C36" s="470"/>
      <c r="D36" s="470"/>
      <c r="E36" s="470"/>
      <c r="F36" s="470"/>
      <c r="G36" s="470"/>
      <c r="H36" s="470"/>
      <c r="I36" s="470"/>
      <c r="J36" s="470"/>
      <c r="K36" s="470"/>
      <c r="L36" s="470"/>
      <c r="M36" s="470"/>
      <c r="N36" s="470"/>
      <c r="O36" s="470"/>
      <c r="P36" s="470"/>
      <c r="Q36" s="470"/>
      <c r="R36" s="470"/>
      <c r="S36" s="470"/>
      <c r="T36" s="470"/>
      <c r="U36" s="470"/>
      <c r="V36" s="470"/>
      <c r="W36" s="470"/>
      <c r="X36" s="470"/>
      <c r="Y36" s="470"/>
      <c r="Z36" s="470"/>
      <c r="AA36" s="470"/>
      <c r="AB36" s="470"/>
      <c r="AC36" s="470"/>
      <c r="AD36" s="470"/>
      <c r="AE36" s="470"/>
      <c r="AF36" s="263"/>
      <c r="AG36" s="264"/>
      <c r="AH36" s="264"/>
      <c r="AI36" s="264"/>
      <c r="AJ36" s="264"/>
      <c r="AK36" s="264"/>
      <c r="AL36" s="390"/>
      <c r="AM36" s="390"/>
      <c r="AN36" s="390"/>
      <c r="AO36" s="390"/>
      <c r="AP36" s="390"/>
      <c r="AQ36" s="390"/>
      <c r="AR36" s="390"/>
      <c r="AS36" s="390"/>
      <c r="AT36" s="390"/>
      <c r="AU36" s="390"/>
      <c r="AV36" s="390"/>
      <c r="AW36" s="390"/>
      <c r="AX36" s="390"/>
      <c r="AY36" s="390"/>
      <c r="AZ36" s="390"/>
      <c r="BA36" s="390"/>
      <c r="BB36" s="390"/>
      <c r="BC36" s="390"/>
      <c r="BD36" s="390"/>
      <c r="BE36" s="390"/>
      <c r="BF36" s="390"/>
      <c r="BG36" s="390"/>
      <c r="BH36" s="390"/>
      <c r="BI36" s="390"/>
      <c r="BJ36" s="390"/>
      <c r="BK36" s="390"/>
      <c r="BL36" s="390"/>
      <c r="BM36" s="390"/>
      <c r="BN36" s="390"/>
      <c r="BO36" s="390"/>
      <c r="BP36" s="390"/>
      <c r="BQ36" s="390"/>
      <c r="BR36" s="390"/>
      <c r="BS36" s="390"/>
      <c r="BT36" s="390"/>
      <c r="BU36" s="390"/>
      <c r="BV36" s="390"/>
      <c r="BW36" s="390"/>
      <c r="BX36" s="390"/>
      <c r="BY36" s="390"/>
      <c r="BZ36" s="390"/>
      <c r="CA36" s="390"/>
      <c r="CB36" s="390"/>
      <c r="CC36" s="390"/>
      <c r="CD36" s="390"/>
      <c r="CE36" s="390"/>
      <c r="CF36" s="390"/>
      <c r="CG36" s="390"/>
      <c r="CH36" s="390"/>
      <c r="CI36" s="390"/>
      <c r="CJ36" s="390"/>
      <c r="CK36" s="390"/>
      <c r="CL36" s="390"/>
      <c r="CM36" s="390"/>
      <c r="CN36" s="390"/>
      <c r="CO36" s="390"/>
      <c r="CP36" s="390"/>
      <c r="CQ36" s="390"/>
      <c r="CR36" s="390"/>
      <c r="CS36" s="390"/>
      <c r="CT36" s="390"/>
      <c r="CU36" s="390"/>
      <c r="CV36" s="390"/>
      <c r="CW36" s="390"/>
      <c r="CX36" s="390"/>
      <c r="CY36" s="390"/>
      <c r="CZ36" s="390"/>
      <c r="DA36" s="390"/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390"/>
      <c r="DN36" s="390"/>
      <c r="DO36" s="390"/>
      <c r="DP36" s="390"/>
      <c r="DQ36" s="390"/>
      <c r="DR36" s="390"/>
      <c r="DS36" s="390"/>
      <c r="DT36" s="390"/>
      <c r="DU36" s="390"/>
      <c r="DV36" s="390"/>
      <c r="DW36" s="390"/>
      <c r="DX36" s="390"/>
      <c r="DY36" s="390"/>
      <c r="DZ36" s="390"/>
      <c r="EA36" s="390"/>
      <c r="EB36" s="390"/>
      <c r="EC36" s="390"/>
      <c r="ED36" s="390"/>
      <c r="EE36" s="390"/>
      <c r="EF36" s="390"/>
      <c r="EG36" s="390"/>
      <c r="EH36" s="390"/>
      <c r="EI36" s="390"/>
      <c r="EJ36" s="390"/>
      <c r="EK36" s="534"/>
    </row>
    <row r="37" spans="1:141" s="246" customFormat="1" ht="12.75" x14ac:dyDescent="0.2">
      <c r="A37" s="470" t="s">
        <v>456</v>
      </c>
      <c r="B37" s="470"/>
      <c r="C37" s="470"/>
      <c r="D37" s="470"/>
      <c r="E37" s="470"/>
      <c r="F37" s="470"/>
      <c r="G37" s="470"/>
      <c r="H37" s="470"/>
      <c r="I37" s="470"/>
      <c r="J37" s="470"/>
      <c r="K37" s="470"/>
      <c r="L37" s="470"/>
      <c r="M37" s="470"/>
      <c r="N37" s="470"/>
      <c r="O37" s="470"/>
      <c r="P37" s="470"/>
      <c r="Q37" s="470"/>
      <c r="R37" s="470"/>
      <c r="S37" s="470"/>
      <c r="T37" s="470"/>
      <c r="U37" s="470"/>
      <c r="V37" s="470"/>
      <c r="W37" s="470"/>
      <c r="X37" s="470"/>
      <c r="Y37" s="470"/>
      <c r="Z37" s="470"/>
      <c r="AA37" s="470"/>
      <c r="AB37" s="470"/>
      <c r="AC37" s="470"/>
      <c r="AD37" s="470"/>
      <c r="AE37" s="470"/>
      <c r="AF37" s="263"/>
      <c r="AG37" s="264"/>
      <c r="AH37" s="264"/>
      <c r="AI37" s="264"/>
      <c r="AJ37" s="264"/>
      <c r="AK37" s="264"/>
      <c r="AL37" s="390"/>
      <c r="AM37" s="390"/>
      <c r="AN37" s="390"/>
      <c r="AO37" s="390"/>
      <c r="AP37" s="390"/>
      <c r="AQ37" s="390"/>
      <c r="AR37" s="390"/>
      <c r="AS37" s="390"/>
      <c r="AT37" s="390"/>
      <c r="AU37" s="390"/>
      <c r="AV37" s="390"/>
      <c r="AW37" s="390"/>
      <c r="AX37" s="390"/>
      <c r="AY37" s="390"/>
      <c r="AZ37" s="390"/>
      <c r="BA37" s="390"/>
      <c r="BB37" s="390"/>
      <c r="BC37" s="390"/>
      <c r="BD37" s="390"/>
      <c r="BE37" s="390"/>
      <c r="BF37" s="390"/>
      <c r="BG37" s="390"/>
      <c r="BH37" s="390"/>
      <c r="BI37" s="390"/>
      <c r="BJ37" s="390"/>
      <c r="BK37" s="390"/>
      <c r="BL37" s="390"/>
      <c r="BM37" s="390"/>
      <c r="BN37" s="390"/>
      <c r="BO37" s="390"/>
      <c r="BP37" s="390"/>
      <c r="BQ37" s="390"/>
      <c r="BR37" s="390"/>
      <c r="BS37" s="390"/>
      <c r="BT37" s="390"/>
      <c r="BU37" s="390"/>
      <c r="BV37" s="390"/>
      <c r="BW37" s="390"/>
      <c r="BX37" s="390"/>
      <c r="BY37" s="390"/>
      <c r="BZ37" s="390"/>
      <c r="CA37" s="390"/>
      <c r="CB37" s="390"/>
      <c r="CC37" s="390"/>
      <c r="CD37" s="390"/>
      <c r="CE37" s="390"/>
      <c r="CF37" s="390"/>
      <c r="CG37" s="390"/>
      <c r="CH37" s="390"/>
      <c r="CI37" s="390"/>
      <c r="CJ37" s="390"/>
      <c r="CK37" s="390"/>
      <c r="CL37" s="390"/>
      <c r="CM37" s="390"/>
      <c r="CN37" s="390"/>
      <c r="CO37" s="390"/>
      <c r="CP37" s="390"/>
      <c r="CQ37" s="390"/>
      <c r="CR37" s="390"/>
      <c r="CS37" s="390"/>
      <c r="CT37" s="390"/>
      <c r="CU37" s="390"/>
      <c r="CV37" s="390"/>
      <c r="CW37" s="390"/>
      <c r="CX37" s="390"/>
      <c r="CY37" s="390"/>
      <c r="CZ37" s="390"/>
      <c r="DA37" s="390"/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390"/>
      <c r="DN37" s="390"/>
      <c r="DO37" s="390"/>
      <c r="DP37" s="390"/>
      <c r="DQ37" s="390"/>
      <c r="DR37" s="390"/>
      <c r="DS37" s="390"/>
      <c r="DT37" s="390"/>
      <c r="DU37" s="390"/>
      <c r="DV37" s="390"/>
      <c r="DW37" s="390"/>
      <c r="DX37" s="390"/>
      <c r="DY37" s="390"/>
      <c r="DZ37" s="390"/>
      <c r="EA37" s="390"/>
      <c r="EB37" s="390"/>
      <c r="EC37" s="390"/>
      <c r="ED37" s="390"/>
      <c r="EE37" s="390"/>
      <c r="EF37" s="390"/>
      <c r="EG37" s="390"/>
      <c r="EH37" s="390"/>
      <c r="EI37" s="390"/>
      <c r="EJ37" s="390"/>
      <c r="EK37" s="534"/>
    </row>
    <row r="38" spans="1:141" s="246" customFormat="1" ht="12.75" x14ac:dyDescent="0.2">
      <c r="A38" s="468" t="s">
        <v>256</v>
      </c>
      <c r="B38" s="468"/>
      <c r="C38" s="468"/>
      <c r="D38" s="468"/>
      <c r="E38" s="468"/>
      <c r="F38" s="468"/>
      <c r="G38" s="468"/>
      <c r="H38" s="468"/>
      <c r="I38" s="468"/>
      <c r="J38" s="468"/>
      <c r="K38" s="468"/>
      <c r="L38" s="468"/>
      <c r="M38" s="468"/>
      <c r="N38" s="468"/>
      <c r="O38" s="468"/>
      <c r="P38" s="468"/>
      <c r="Q38" s="468"/>
      <c r="R38" s="468"/>
      <c r="S38" s="468"/>
      <c r="T38" s="468"/>
      <c r="U38" s="468"/>
      <c r="V38" s="468"/>
      <c r="W38" s="468"/>
      <c r="X38" s="468"/>
      <c r="Y38" s="468"/>
      <c r="Z38" s="468"/>
      <c r="AA38" s="468"/>
      <c r="AB38" s="468"/>
      <c r="AC38" s="468"/>
      <c r="AD38" s="468"/>
      <c r="AE38" s="468"/>
      <c r="AF38" s="263"/>
      <c r="AG38" s="264"/>
      <c r="AH38" s="264"/>
      <c r="AI38" s="264"/>
      <c r="AJ38" s="264"/>
      <c r="AK38" s="264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0"/>
      <c r="CA38" s="390"/>
      <c r="CB38" s="390"/>
      <c r="CC38" s="390"/>
      <c r="CD38" s="390"/>
      <c r="CE38" s="390"/>
      <c r="CF38" s="390"/>
      <c r="CG38" s="390"/>
      <c r="CH38" s="390"/>
      <c r="CI38" s="390"/>
      <c r="CJ38" s="390"/>
      <c r="CK38" s="390"/>
      <c r="CL38" s="390"/>
      <c r="CM38" s="390"/>
      <c r="CN38" s="390"/>
      <c r="CO38" s="390"/>
      <c r="CP38" s="390"/>
      <c r="CQ38" s="390"/>
      <c r="CR38" s="390"/>
      <c r="CS38" s="390"/>
      <c r="CT38" s="390"/>
      <c r="CU38" s="390"/>
      <c r="CV38" s="390"/>
      <c r="CW38" s="390"/>
      <c r="CX38" s="390"/>
      <c r="CY38" s="390"/>
      <c r="CZ38" s="390"/>
      <c r="DA38" s="390"/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390"/>
      <c r="DN38" s="390"/>
      <c r="DO38" s="390"/>
      <c r="DP38" s="390"/>
      <c r="DQ38" s="390"/>
      <c r="DR38" s="390"/>
      <c r="DS38" s="390"/>
      <c r="DT38" s="390"/>
      <c r="DU38" s="390"/>
      <c r="DV38" s="390"/>
      <c r="DW38" s="390"/>
      <c r="DX38" s="390"/>
      <c r="DY38" s="390"/>
      <c r="DZ38" s="390"/>
      <c r="EA38" s="390"/>
      <c r="EB38" s="390"/>
      <c r="EC38" s="390"/>
      <c r="ED38" s="390"/>
      <c r="EE38" s="390"/>
      <c r="EF38" s="390"/>
      <c r="EG38" s="390"/>
      <c r="EH38" s="390"/>
      <c r="EI38" s="390"/>
      <c r="EJ38" s="390"/>
      <c r="EK38" s="534"/>
    </row>
    <row r="39" spans="1:141" s="246" customFormat="1" ht="12.75" x14ac:dyDescent="0.2">
      <c r="A39" s="260"/>
      <c r="B39" s="260"/>
      <c r="C39" s="260"/>
      <c r="D39" s="260"/>
      <c r="E39" s="260"/>
      <c r="F39" s="260"/>
      <c r="G39" s="260"/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0"/>
      <c r="S39" s="260"/>
      <c r="T39" s="260"/>
      <c r="U39" s="260"/>
      <c r="V39" s="260"/>
      <c r="W39" s="260"/>
      <c r="X39" s="260"/>
      <c r="Y39" s="260"/>
      <c r="Z39" s="260"/>
      <c r="AA39" s="260"/>
      <c r="AB39" s="260"/>
      <c r="AC39" s="260"/>
      <c r="AD39" s="260"/>
      <c r="AE39" s="260"/>
      <c r="AF39" s="263"/>
      <c r="AG39" s="264"/>
      <c r="AH39" s="264"/>
      <c r="AI39" s="264"/>
      <c r="AJ39" s="264"/>
      <c r="AK39" s="264"/>
      <c r="AL39" s="390"/>
      <c r="AM39" s="390"/>
      <c r="AN39" s="390"/>
      <c r="AO39" s="390"/>
      <c r="AP39" s="390"/>
      <c r="AQ39" s="390"/>
      <c r="AR39" s="390"/>
      <c r="AS39" s="390"/>
      <c r="AT39" s="390"/>
      <c r="AU39" s="390"/>
      <c r="AV39" s="390"/>
      <c r="AW39" s="390"/>
      <c r="AX39" s="390"/>
      <c r="AY39" s="390"/>
      <c r="AZ39" s="390"/>
      <c r="BA39" s="390"/>
      <c r="BB39" s="390"/>
      <c r="BC39" s="390"/>
      <c r="BD39" s="390"/>
      <c r="BE39" s="390"/>
      <c r="BF39" s="390"/>
      <c r="BG39" s="390"/>
      <c r="BH39" s="390"/>
      <c r="BI39" s="390"/>
      <c r="BJ39" s="390"/>
      <c r="BK39" s="390"/>
      <c r="BL39" s="390"/>
      <c r="BM39" s="390"/>
      <c r="BN39" s="390"/>
      <c r="BO39" s="390"/>
      <c r="BP39" s="390"/>
      <c r="BQ39" s="390"/>
      <c r="BR39" s="390"/>
      <c r="BS39" s="390"/>
      <c r="BT39" s="390"/>
      <c r="BU39" s="390"/>
      <c r="BV39" s="390"/>
      <c r="BW39" s="390"/>
      <c r="BX39" s="390"/>
      <c r="BY39" s="390"/>
      <c r="BZ39" s="390"/>
      <c r="CA39" s="390"/>
      <c r="CB39" s="390"/>
      <c r="CC39" s="390"/>
      <c r="CD39" s="390"/>
      <c r="CE39" s="390"/>
      <c r="CF39" s="390"/>
      <c r="CG39" s="390"/>
      <c r="CH39" s="390"/>
      <c r="CI39" s="390"/>
      <c r="CJ39" s="390"/>
      <c r="CK39" s="390"/>
      <c r="CL39" s="390"/>
      <c r="CM39" s="390"/>
      <c r="CN39" s="390"/>
      <c r="CO39" s="390"/>
      <c r="CP39" s="390"/>
      <c r="CQ39" s="390"/>
      <c r="CR39" s="390"/>
      <c r="CS39" s="390"/>
      <c r="CT39" s="390"/>
      <c r="CU39" s="390"/>
      <c r="CV39" s="390"/>
      <c r="CW39" s="390"/>
      <c r="CX39" s="390"/>
      <c r="CY39" s="390"/>
      <c r="CZ39" s="390"/>
      <c r="DA39" s="390"/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390"/>
      <c r="DN39" s="390"/>
      <c r="DO39" s="390"/>
      <c r="DP39" s="390"/>
      <c r="DQ39" s="390"/>
      <c r="DR39" s="390"/>
      <c r="DS39" s="390"/>
      <c r="DT39" s="390"/>
      <c r="DU39" s="390"/>
      <c r="DV39" s="390"/>
      <c r="DW39" s="390"/>
      <c r="DX39" s="390"/>
      <c r="DY39" s="390"/>
      <c r="DZ39" s="390"/>
      <c r="EA39" s="390"/>
      <c r="EB39" s="390"/>
      <c r="EC39" s="390"/>
      <c r="ED39" s="390"/>
      <c r="EE39" s="390"/>
      <c r="EF39" s="390"/>
      <c r="EG39" s="390"/>
      <c r="EH39" s="390"/>
      <c r="EI39" s="390"/>
      <c r="EJ39" s="390"/>
      <c r="EK39" s="534"/>
    </row>
    <row r="40" spans="1:141" s="246" customFormat="1" ht="12.75" x14ac:dyDescent="0.2">
      <c r="A40" s="466" t="s">
        <v>457</v>
      </c>
      <c r="B40" s="466"/>
      <c r="C40" s="466"/>
      <c r="D40" s="466"/>
      <c r="E40" s="466"/>
      <c r="F40" s="466"/>
      <c r="G40" s="466"/>
      <c r="H40" s="466"/>
      <c r="I40" s="466"/>
      <c r="J40" s="466"/>
      <c r="K40" s="466"/>
      <c r="L40" s="466"/>
      <c r="M40" s="466"/>
      <c r="N40" s="466"/>
      <c r="O40" s="466"/>
      <c r="P40" s="466"/>
      <c r="Q40" s="466"/>
      <c r="R40" s="466"/>
      <c r="S40" s="466"/>
      <c r="T40" s="466"/>
      <c r="U40" s="466"/>
      <c r="V40" s="466"/>
      <c r="W40" s="466"/>
      <c r="X40" s="466"/>
      <c r="Y40" s="466"/>
      <c r="Z40" s="466"/>
      <c r="AA40" s="466"/>
      <c r="AB40" s="466"/>
      <c r="AC40" s="466"/>
      <c r="AD40" s="466"/>
      <c r="AE40" s="466"/>
      <c r="AF40" s="263" t="s">
        <v>464</v>
      </c>
      <c r="AG40" s="264"/>
      <c r="AH40" s="264"/>
      <c r="AI40" s="264"/>
      <c r="AJ40" s="264"/>
      <c r="AK40" s="264"/>
      <c r="AL40" s="390"/>
      <c r="AM40" s="390"/>
      <c r="AN40" s="390"/>
      <c r="AO40" s="390"/>
      <c r="AP40" s="390"/>
      <c r="AQ40" s="390"/>
      <c r="AR40" s="390"/>
      <c r="AS40" s="390"/>
      <c r="AT40" s="390"/>
      <c r="AU40" s="390"/>
      <c r="AV40" s="390"/>
      <c r="AW40" s="390"/>
      <c r="AX40" s="390"/>
      <c r="AY40" s="390"/>
      <c r="AZ40" s="390"/>
      <c r="BA40" s="390"/>
      <c r="BB40" s="390"/>
      <c r="BC40" s="390"/>
      <c r="BD40" s="390"/>
      <c r="BE40" s="390"/>
      <c r="BF40" s="390"/>
      <c r="BG40" s="390"/>
      <c r="BH40" s="390"/>
      <c r="BI40" s="390"/>
      <c r="BJ40" s="390"/>
      <c r="BK40" s="390"/>
      <c r="BL40" s="390"/>
      <c r="BM40" s="390"/>
      <c r="BN40" s="390"/>
      <c r="BO40" s="390"/>
      <c r="BP40" s="390"/>
      <c r="BQ40" s="390"/>
      <c r="BR40" s="390"/>
      <c r="BS40" s="390"/>
      <c r="BT40" s="390"/>
      <c r="BU40" s="390"/>
      <c r="BV40" s="390"/>
      <c r="BW40" s="390"/>
      <c r="BX40" s="390"/>
      <c r="BY40" s="390"/>
      <c r="BZ40" s="390"/>
      <c r="CA40" s="390"/>
      <c r="CB40" s="390"/>
      <c r="CC40" s="390"/>
      <c r="CD40" s="390"/>
      <c r="CE40" s="390"/>
      <c r="CF40" s="390"/>
      <c r="CG40" s="390"/>
      <c r="CH40" s="390"/>
      <c r="CI40" s="390"/>
      <c r="CJ40" s="390"/>
      <c r="CK40" s="390"/>
      <c r="CL40" s="390"/>
      <c r="CM40" s="390"/>
      <c r="CN40" s="390"/>
      <c r="CO40" s="390"/>
      <c r="CP40" s="390"/>
      <c r="CQ40" s="390"/>
      <c r="CR40" s="390"/>
      <c r="CS40" s="390"/>
      <c r="CT40" s="390"/>
      <c r="CU40" s="390"/>
      <c r="CV40" s="390"/>
      <c r="CW40" s="390"/>
      <c r="CX40" s="390"/>
      <c r="CY40" s="390"/>
      <c r="CZ40" s="390"/>
      <c r="DA40" s="390"/>
      <c r="DB40" s="390"/>
      <c r="DC40" s="390"/>
      <c r="DD40" s="390"/>
      <c r="DE40" s="390"/>
      <c r="DF40" s="390"/>
      <c r="DG40" s="390"/>
      <c r="DH40" s="390"/>
      <c r="DI40" s="390"/>
      <c r="DJ40" s="390"/>
      <c r="DK40" s="390"/>
      <c r="DL40" s="390"/>
      <c r="DM40" s="390"/>
      <c r="DN40" s="390"/>
      <c r="DO40" s="390"/>
      <c r="DP40" s="390"/>
      <c r="DQ40" s="390"/>
      <c r="DR40" s="390"/>
      <c r="DS40" s="390"/>
      <c r="DT40" s="390"/>
      <c r="DU40" s="390"/>
      <c r="DV40" s="390"/>
      <c r="DW40" s="390"/>
      <c r="DX40" s="390"/>
      <c r="DY40" s="390"/>
      <c r="DZ40" s="390"/>
      <c r="EA40" s="390"/>
      <c r="EB40" s="390"/>
      <c r="EC40" s="390"/>
      <c r="ED40" s="390"/>
      <c r="EE40" s="390"/>
      <c r="EF40" s="390"/>
      <c r="EG40" s="390"/>
      <c r="EH40" s="390"/>
      <c r="EI40" s="390"/>
      <c r="EJ40" s="390"/>
      <c r="EK40" s="534"/>
    </row>
    <row r="41" spans="1:141" s="246" customFormat="1" ht="12.75" x14ac:dyDescent="0.2">
      <c r="A41" s="260" t="s">
        <v>459</v>
      </c>
      <c r="B41" s="260"/>
      <c r="C41" s="260"/>
      <c r="D41" s="260"/>
      <c r="E41" s="260"/>
      <c r="F41" s="260"/>
      <c r="G41" s="260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60"/>
      <c r="S41" s="260"/>
      <c r="T41" s="260"/>
      <c r="U41" s="260"/>
      <c r="V41" s="260"/>
      <c r="W41" s="260"/>
      <c r="X41" s="260"/>
      <c r="Y41" s="260"/>
      <c r="Z41" s="260"/>
      <c r="AA41" s="260"/>
      <c r="AB41" s="260"/>
      <c r="AC41" s="260"/>
      <c r="AD41" s="260"/>
      <c r="AE41" s="260"/>
      <c r="AF41" s="263" t="s">
        <v>75</v>
      </c>
      <c r="AG41" s="264"/>
      <c r="AH41" s="264"/>
      <c r="AI41" s="264"/>
      <c r="AJ41" s="264"/>
      <c r="AK41" s="264"/>
      <c r="AL41" s="390">
        <v>174</v>
      </c>
      <c r="AM41" s="390"/>
      <c r="AN41" s="390"/>
      <c r="AO41" s="390"/>
      <c r="AP41" s="390"/>
      <c r="AQ41" s="390"/>
      <c r="AR41" s="390"/>
      <c r="AS41" s="390"/>
      <c r="AT41" s="390"/>
      <c r="AU41" s="390"/>
      <c r="AV41" s="390"/>
      <c r="AW41" s="390"/>
      <c r="AX41" s="390"/>
      <c r="AY41" s="390">
        <v>174</v>
      </c>
      <c r="AZ41" s="390"/>
      <c r="BA41" s="390"/>
      <c r="BB41" s="390"/>
      <c r="BC41" s="390"/>
      <c r="BD41" s="390"/>
      <c r="BE41" s="390"/>
      <c r="BF41" s="390"/>
      <c r="BG41" s="390"/>
      <c r="BH41" s="390"/>
      <c r="BI41" s="390"/>
      <c r="BJ41" s="390"/>
      <c r="BK41" s="390"/>
      <c r="BL41" s="390"/>
      <c r="BM41" s="390"/>
      <c r="BN41" s="390"/>
      <c r="BO41" s="390"/>
      <c r="BP41" s="390"/>
      <c r="BQ41" s="390"/>
      <c r="BR41" s="390"/>
      <c r="BS41" s="390"/>
      <c r="BT41" s="390"/>
      <c r="BU41" s="390"/>
      <c r="BV41" s="390"/>
      <c r="BW41" s="390"/>
      <c r="BX41" s="390"/>
      <c r="BY41" s="390"/>
      <c r="BZ41" s="390"/>
      <c r="CA41" s="390"/>
      <c r="CB41" s="390"/>
      <c r="CC41" s="390"/>
      <c r="CD41" s="390"/>
      <c r="CE41" s="390"/>
      <c r="CF41" s="390"/>
      <c r="CG41" s="390"/>
      <c r="CH41" s="390"/>
      <c r="CI41" s="390"/>
      <c r="CJ41" s="390"/>
      <c r="CK41" s="390"/>
      <c r="CL41" s="390"/>
      <c r="CM41" s="390"/>
      <c r="CN41" s="390"/>
      <c r="CO41" s="390"/>
      <c r="CP41" s="390"/>
      <c r="CQ41" s="390"/>
      <c r="CR41" s="390"/>
      <c r="CS41" s="390"/>
      <c r="CT41" s="390"/>
      <c r="CU41" s="390"/>
      <c r="CV41" s="390"/>
      <c r="CW41" s="390"/>
      <c r="CX41" s="390"/>
      <c r="CY41" s="390"/>
      <c r="CZ41" s="390"/>
      <c r="DA41" s="390"/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390"/>
      <c r="DN41" s="390"/>
      <c r="DO41" s="390"/>
      <c r="DP41" s="390"/>
      <c r="DQ41" s="390"/>
      <c r="DR41" s="390"/>
      <c r="DS41" s="390"/>
      <c r="DT41" s="390"/>
      <c r="DU41" s="390"/>
      <c r="DV41" s="390"/>
      <c r="DW41" s="390"/>
      <c r="DX41" s="390"/>
      <c r="DY41" s="390"/>
      <c r="DZ41" s="390"/>
      <c r="EA41" s="390"/>
      <c r="EB41" s="390"/>
      <c r="EC41" s="390"/>
      <c r="ED41" s="390"/>
      <c r="EE41" s="390"/>
      <c r="EF41" s="390"/>
      <c r="EG41" s="390"/>
      <c r="EH41" s="390"/>
      <c r="EI41" s="390"/>
      <c r="EJ41" s="390"/>
      <c r="EK41" s="534"/>
    </row>
    <row r="42" spans="1:141" s="246" customFormat="1" ht="12.75" x14ac:dyDescent="0.2">
      <c r="A42" s="686" t="s">
        <v>66</v>
      </c>
      <c r="B42" s="686"/>
      <c r="C42" s="686"/>
      <c r="D42" s="686"/>
      <c r="E42" s="686"/>
      <c r="F42" s="686"/>
      <c r="G42" s="686"/>
      <c r="H42" s="686"/>
      <c r="I42" s="686"/>
      <c r="J42" s="686"/>
      <c r="K42" s="686"/>
      <c r="L42" s="686"/>
      <c r="M42" s="686"/>
      <c r="N42" s="686"/>
      <c r="O42" s="686"/>
      <c r="P42" s="686"/>
      <c r="Q42" s="686"/>
      <c r="R42" s="686"/>
      <c r="S42" s="686"/>
      <c r="T42" s="686"/>
      <c r="U42" s="686"/>
      <c r="V42" s="686"/>
      <c r="W42" s="686"/>
      <c r="X42" s="686"/>
      <c r="Y42" s="686"/>
      <c r="Z42" s="686"/>
      <c r="AA42" s="686"/>
      <c r="AB42" s="686"/>
      <c r="AC42" s="686"/>
      <c r="AD42" s="686"/>
      <c r="AE42" s="686"/>
      <c r="AF42" s="263" t="s">
        <v>74</v>
      </c>
      <c r="AG42" s="264"/>
      <c r="AH42" s="264"/>
      <c r="AI42" s="264"/>
      <c r="AJ42" s="264"/>
      <c r="AK42" s="264"/>
      <c r="AL42" s="390"/>
      <c r="AM42" s="390"/>
      <c r="AN42" s="390"/>
      <c r="AO42" s="390"/>
      <c r="AP42" s="390"/>
      <c r="AQ42" s="390"/>
      <c r="AR42" s="390"/>
      <c r="AS42" s="390"/>
      <c r="AT42" s="390"/>
      <c r="AU42" s="390"/>
      <c r="AV42" s="390"/>
      <c r="AW42" s="390"/>
      <c r="AX42" s="390"/>
      <c r="AY42" s="390"/>
      <c r="AZ42" s="390"/>
      <c r="BA42" s="390"/>
      <c r="BB42" s="390"/>
      <c r="BC42" s="390"/>
      <c r="BD42" s="390"/>
      <c r="BE42" s="390"/>
      <c r="BF42" s="390"/>
      <c r="BG42" s="390"/>
      <c r="BH42" s="390"/>
      <c r="BI42" s="390"/>
      <c r="BJ42" s="390"/>
      <c r="BK42" s="390"/>
      <c r="BL42" s="390"/>
      <c r="BM42" s="390"/>
      <c r="BN42" s="390"/>
      <c r="BO42" s="390"/>
      <c r="BP42" s="390"/>
      <c r="BQ42" s="390"/>
      <c r="BR42" s="390"/>
      <c r="BS42" s="390"/>
      <c r="BT42" s="390"/>
      <c r="BU42" s="390"/>
      <c r="BV42" s="390"/>
      <c r="BW42" s="390"/>
      <c r="BX42" s="390"/>
      <c r="BY42" s="390"/>
      <c r="BZ42" s="390"/>
      <c r="CA42" s="390"/>
      <c r="CB42" s="390"/>
      <c r="CC42" s="390"/>
      <c r="CD42" s="390"/>
      <c r="CE42" s="390"/>
      <c r="CF42" s="390"/>
      <c r="CG42" s="390"/>
      <c r="CH42" s="390"/>
      <c r="CI42" s="390"/>
      <c r="CJ42" s="390"/>
      <c r="CK42" s="390"/>
      <c r="CL42" s="390"/>
      <c r="CM42" s="390"/>
      <c r="CN42" s="390"/>
      <c r="CO42" s="390"/>
      <c r="CP42" s="390"/>
      <c r="CQ42" s="390"/>
      <c r="CR42" s="390"/>
      <c r="CS42" s="390"/>
      <c r="CT42" s="390"/>
      <c r="CU42" s="390"/>
      <c r="CV42" s="390"/>
      <c r="CW42" s="390"/>
      <c r="CX42" s="390"/>
      <c r="CY42" s="390"/>
      <c r="CZ42" s="390"/>
      <c r="DA42" s="390"/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390"/>
      <c r="DN42" s="390"/>
      <c r="DO42" s="390"/>
      <c r="DP42" s="390"/>
      <c r="DQ42" s="390"/>
      <c r="DR42" s="390"/>
      <c r="DS42" s="390"/>
      <c r="DT42" s="390"/>
      <c r="DU42" s="390"/>
      <c r="DV42" s="390"/>
      <c r="DW42" s="390"/>
      <c r="DX42" s="390"/>
      <c r="DY42" s="390"/>
      <c r="DZ42" s="390"/>
      <c r="EA42" s="390"/>
      <c r="EB42" s="390"/>
      <c r="EC42" s="390"/>
      <c r="ED42" s="390"/>
      <c r="EE42" s="390"/>
      <c r="EF42" s="390"/>
      <c r="EG42" s="390"/>
      <c r="EH42" s="390"/>
      <c r="EI42" s="390"/>
      <c r="EJ42" s="390"/>
      <c r="EK42" s="534"/>
    </row>
    <row r="43" spans="1:141" s="246" customFormat="1" ht="12.75" x14ac:dyDescent="0.2">
      <c r="A43" s="456" t="s">
        <v>454</v>
      </c>
      <c r="B43" s="456"/>
      <c r="C43" s="456"/>
      <c r="D43" s="456"/>
      <c r="E43" s="456"/>
      <c r="F43" s="456"/>
      <c r="G43" s="456"/>
      <c r="H43" s="456"/>
      <c r="I43" s="456"/>
      <c r="J43" s="456"/>
      <c r="K43" s="456"/>
      <c r="L43" s="456"/>
      <c r="M43" s="456"/>
      <c r="N43" s="456"/>
      <c r="O43" s="456"/>
      <c r="P43" s="456"/>
      <c r="Q43" s="456"/>
      <c r="R43" s="456"/>
      <c r="S43" s="456"/>
      <c r="T43" s="456"/>
      <c r="U43" s="456"/>
      <c r="V43" s="456"/>
      <c r="W43" s="456"/>
      <c r="X43" s="456"/>
      <c r="Y43" s="456"/>
      <c r="Z43" s="456"/>
      <c r="AA43" s="456"/>
      <c r="AB43" s="456"/>
      <c r="AC43" s="456"/>
      <c r="AD43" s="456"/>
      <c r="AE43" s="456"/>
      <c r="AF43" s="263"/>
      <c r="AG43" s="264"/>
      <c r="AH43" s="264"/>
      <c r="AI43" s="264"/>
      <c r="AJ43" s="264"/>
      <c r="AK43" s="264"/>
      <c r="AL43" s="390"/>
      <c r="AM43" s="390"/>
      <c r="AN43" s="390"/>
      <c r="AO43" s="390"/>
      <c r="AP43" s="390"/>
      <c r="AQ43" s="390"/>
      <c r="AR43" s="390"/>
      <c r="AS43" s="390"/>
      <c r="AT43" s="390"/>
      <c r="AU43" s="390"/>
      <c r="AV43" s="390"/>
      <c r="AW43" s="390"/>
      <c r="AX43" s="390"/>
      <c r="AY43" s="390"/>
      <c r="AZ43" s="390"/>
      <c r="BA43" s="390"/>
      <c r="BB43" s="390"/>
      <c r="BC43" s="390"/>
      <c r="BD43" s="390"/>
      <c r="BE43" s="390"/>
      <c r="BF43" s="390"/>
      <c r="BG43" s="390"/>
      <c r="BH43" s="390"/>
      <c r="BI43" s="390"/>
      <c r="BJ43" s="390"/>
      <c r="BK43" s="390"/>
      <c r="BL43" s="390"/>
      <c r="BM43" s="390"/>
      <c r="BN43" s="390"/>
      <c r="BO43" s="390"/>
      <c r="BP43" s="390"/>
      <c r="BQ43" s="390"/>
      <c r="BR43" s="390"/>
      <c r="BS43" s="390"/>
      <c r="BT43" s="390"/>
      <c r="BU43" s="390"/>
      <c r="BV43" s="390"/>
      <c r="BW43" s="390"/>
      <c r="BX43" s="390"/>
      <c r="BY43" s="390"/>
      <c r="BZ43" s="390"/>
      <c r="CA43" s="390"/>
      <c r="CB43" s="390"/>
      <c r="CC43" s="390"/>
      <c r="CD43" s="390"/>
      <c r="CE43" s="390"/>
      <c r="CF43" s="390"/>
      <c r="CG43" s="390"/>
      <c r="CH43" s="390"/>
      <c r="CI43" s="390"/>
      <c r="CJ43" s="390"/>
      <c r="CK43" s="390"/>
      <c r="CL43" s="390"/>
      <c r="CM43" s="390"/>
      <c r="CN43" s="390"/>
      <c r="CO43" s="390"/>
      <c r="CP43" s="390"/>
      <c r="CQ43" s="390"/>
      <c r="CR43" s="390"/>
      <c r="CS43" s="390"/>
      <c r="CT43" s="390"/>
      <c r="CU43" s="390"/>
      <c r="CV43" s="390"/>
      <c r="CW43" s="390"/>
      <c r="CX43" s="390"/>
      <c r="CY43" s="390"/>
      <c r="CZ43" s="390"/>
      <c r="DA43" s="390"/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390"/>
      <c r="DN43" s="390"/>
      <c r="DO43" s="390"/>
      <c r="DP43" s="390"/>
      <c r="DQ43" s="390"/>
      <c r="DR43" s="390"/>
      <c r="DS43" s="390"/>
      <c r="DT43" s="390"/>
      <c r="DU43" s="390"/>
      <c r="DV43" s="390"/>
      <c r="DW43" s="390"/>
      <c r="DX43" s="390"/>
      <c r="DY43" s="390"/>
      <c r="DZ43" s="390"/>
      <c r="EA43" s="390"/>
      <c r="EB43" s="390"/>
      <c r="EC43" s="390"/>
      <c r="ED43" s="390"/>
      <c r="EE43" s="390"/>
      <c r="EF43" s="390"/>
      <c r="EG43" s="390"/>
      <c r="EH43" s="390"/>
      <c r="EI43" s="390"/>
      <c r="EJ43" s="390"/>
      <c r="EK43" s="534"/>
    </row>
    <row r="44" spans="1:141" s="246" customFormat="1" ht="12.75" x14ac:dyDescent="0.2">
      <c r="A44" s="472" t="s">
        <v>67</v>
      </c>
      <c r="B44" s="472"/>
      <c r="C44" s="472"/>
      <c r="D44" s="472"/>
      <c r="E44" s="472"/>
      <c r="F44" s="472"/>
      <c r="G44" s="472"/>
      <c r="H44" s="472"/>
      <c r="I44" s="472"/>
      <c r="J44" s="472"/>
      <c r="K44" s="472"/>
      <c r="L44" s="472"/>
      <c r="M44" s="472"/>
      <c r="N44" s="472"/>
      <c r="O44" s="472"/>
      <c r="P44" s="472"/>
      <c r="Q44" s="472"/>
      <c r="R44" s="472"/>
      <c r="S44" s="472"/>
      <c r="T44" s="472"/>
      <c r="U44" s="472"/>
      <c r="V44" s="472"/>
      <c r="W44" s="472"/>
      <c r="X44" s="472"/>
      <c r="Y44" s="472"/>
      <c r="Z44" s="472"/>
      <c r="AA44" s="472"/>
      <c r="AB44" s="472"/>
      <c r="AC44" s="472"/>
      <c r="AD44" s="472"/>
      <c r="AE44" s="472"/>
      <c r="AF44" s="263" t="s">
        <v>465</v>
      </c>
      <c r="AG44" s="264"/>
      <c r="AH44" s="264"/>
      <c r="AI44" s="264"/>
      <c r="AJ44" s="264"/>
      <c r="AK44" s="264"/>
      <c r="AL44" s="390"/>
      <c r="AM44" s="390"/>
      <c r="AN44" s="390"/>
      <c r="AO44" s="390"/>
      <c r="AP44" s="390"/>
      <c r="AQ44" s="390"/>
      <c r="AR44" s="390"/>
      <c r="AS44" s="390"/>
      <c r="AT44" s="390"/>
      <c r="AU44" s="390"/>
      <c r="AV44" s="390"/>
      <c r="AW44" s="390"/>
      <c r="AX44" s="390"/>
      <c r="AY44" s="390"/>
      <c r="AZ44" s="390"/>
      <c r="BA44" s="390"/>
      <c r="BB44" s="390"/>
      <c r="BC44" s="390"/>
      <c r="BD44" s="390"/>
      <c r="BE44" s="390"/>
      <c r="BF44" s="390"/>
      <c r="BG44" s="390"/>
      <c r="BH44" s="390"/>
      <c r="BI44" s="390"/>
      <c r="BJ44" s="390"/>
      <c r="BK44" s="390"/>
      <c r="BL44" s="390"/>
      <c r="BM44" s="390"/>
      <c r="BN44" s="390"/>
      <c r="BO44" s="390"/>
      <c r="BP44" s="390"/>
      <c r="BQ44" s="390"/>
      <c r="BR44" s="390"/>
      <c r="BS44" s="390"/>
      <c r="BT44" s="390"/>
      <c r="BU44" s="390"/>
      <c r="BV44" s="390"/>
      <c r="BW44" s="390"/>
      <c r="BX44" s="390"/>
      <c r="BY44" s="390"/>
      <c r="BZ44" s="390"/>
      <c r="CA44" s="390"/>
      <c r="CB44" s="390"/>
      <c r="CC44" s="390"/>
      <c r="CD44" s="390"/>
      <c r="CE44" s="390"/>
      <c r="CF44" s="390"/>
      <c r="CG44" s="390"/>
      <c r="CH44" s="390"/>
      <c r="CI44" s="390"/>
      <c r="CJ44" s="390"/>
      <c r="CK44" s="390"/>
      <c r="CL44" s="390"/>
      <c r="CM44" s="390"/>
      <c r="CN44" s="390"/>
      <c r="CO44" s="390"/>
      <c r="CP44" s="390"/>
      <c r="CQ44" s="390"/>
      <c r="CR44" s="390"/>
      <c r="CS44" s="390"/>
      <c r="CT44" s="390"/>
      <c r="CU44" s="390"/>
      <c r="CV44" s="390"/>
      <c r="CW44" s="390"/>
      <c r="CX44" s="390"/>
      <c r="CY44" s="390"/>
      <c r="CZ44" s="390"/>
      <c r="DA44" s="390"/>
      <c r="DB44" s="390"/>
      <c r="DC44" s="390"/>
      <c r="DD44" s="390"/>
      <c r="DE44" s="390"/>
      <c r="DF44" s="390"/>
      <c r="DG44" s="390"/>
      <c r="DH44" s="390"/>
      <c r="DI44" s="390"/>
      <c r="DJ44" s="390"/>
      <c r="DK44" s="390"/>
      <c r="DL44" s="390"/>
      <c r="DM44" s="390"/>
      <c r="DN44" s="390"/>
      <c r="DO44" s="390"/>
      <c r="DP44" s="390"/>
      <c r="DQ44" s="390"/>
      <c r="DR44" s="390"/>
      <c r="DS44" s="390"/>
      <c r="DT44" s="390"/>
      <c r="DU44" s="390"/>
      <c r="DV44" s="390"/>
      <c r="DW44" s="390"/>
      <c r="DX44" s="390"/>
      <c r="DY44" s="390"/>
      <c r="DZ44" s="390"/>
      <c r="EA44" s="390"/>
      <c r="EB44" s="390"/>
      <c r="EC44" s="390"/>
      <c r="ED44" s="390"/>
      <c r="EE44" s="390"/>
      <c r="EF44" s="390"/>
      <c r="EG44" s="390"/>
      <c r="EH44" s="390"/>
      <c r="EI44" s="390"/>
      <c r="EJ44" s="390"/>
      <c r="EK44" s="534"/>
    </row>
    <row r="45" spans="1:141" s="246" customFormat="1" ht="12.75" x14ac:dyDescent="0.2">
      <c r="A45" s="470" t="s">
        <v>455</v>
      </c>
      <c r="B45" s="470"/>
      <c r="C45" s="470"/>
      <c r="D45" s="470"/>
      <c r="E45" s="470"/>
      <c r="F45" s="470"/>
      <c r="G45" s="470"/>
      <c r="H45" s="470"/>
      <c r="I45" s="470"/>
      <c r="J45" s="470"/>
      <c r="K45" s="470"/>
      <c r="L45" s="470"/>
      <c r="M45" s="470"/>
      <c r="N45" s="470"/>
      <c r="O45" s="470"/>
      <c r="P45" s="470"/>
      <c r="Q45" s="470"/>
      <c r="R45" s="470"/>
      <c r="S45" s="470"/>
      <c r="T45" s="470"/>
      <c r="U45" s="470"/>
      <c r="V45" s="470"/>
      <c r="W45" s="470"/>
      <c r="X45" s="470"/>
      <c r="Y45" s="470"/>
      <c r="Z45" s="470"/>
      <c r="AA45" s="470"/>
      <c r="AB45" s="470"/>
      <c r="AC45" s="470"/>
      <c r="AD45" s="470"/>
      <c r="AE45" s="470"/>
      <c r="AF45" s="263"/>
      <c r="AG45" s="264"/>
      <c r="AH45" s="264"/>
      <c r="AI45" s="264"/>
      <c r="AJ45" s="264"/>
      <c r="AK45" s="264"/>
      <c r="AL45" s="390"/>
      <c r="AM45" s="390"/>
      <c r="AN45" s="390"/>
      <c r="AO45" s="390"/>
      <c r="AP45" s="390"/>
      <c r="AQ45" s="390"/>
      <c r="AR45" s="390"/>
      <c r="AS45" s="390"/>
      <c r="AT45" s="390"/>
      <c r="AU45" s="390"/>
      <c r="AV45" s="390"/>
      <c r="AW45" s="390"/>
      <c r="AX45" s="390"/>
      <c r="AY45" s="390"/>
      <c r="AZ45" s="390"/>
      <c r="BA45" s="390"/>
      <c r="BB45" s="390"/>
      <c r="BC45" s="390"/>
      <c r="BD45" s="390"/>
      <c r="BE45" s="390"/>
      <c r="BF45" s="390"/>
      <c r="BG45" s="390"/>
      <c r="BH45" s="390"/>
      <c r="BI45" s="390"/>
      <c r="BJ45" s="390"/>
      <c r="BK45" s="390"/>
      <c r="BL45" s="390"/>
      <c r="BM45" s="390"/>
      <c r="BN45" s="390"/>
      <c r="BO45" s="390"/>
      <c r="BP45" s="390"/>
      <c r="BQ45" s="390"/>
      <c r="BR45" s="390"/>
      <c r="BS45" s="390"/>
      <c r="BT45" s="390"/>
      <c r="BU45" s="390"/>
      <c r="BV45" s="390"/>
      <c r="BW45" s="390"/>
      <c r="BX45" s="390"/>
      <c r="BY45" s="390"/>
      <c r="BZ45" s="390"/>
      <c r="CA45" s="390"/>
      <c r="CB45" s="390"/>
      <c r="CC45" s="390"/>
      <c r="CD45" s="390"/>
      <c r="CE45" s="390"/>
      <c r="CF45" s="390"/>
      <c r="CG45" s="390"/>
      <c r="CH45" s="390"/>
      <c r="CI45" s="390"/>
      <c r="CJ45" s="390"/>
      <c r="CK45" s="390"/>
      <c r="CL45" s="390"/>
      <c r="CM45" s="390"/>
      <c r="CN45" s="390"/>
      <c r="CO45" s="390"/>
      <c r="CP45" s="390"/>
      <c r="CQ45" s="390"/>
      <c r="CR45" s="390"/>
      <c r="CS45" s="390"/>
      <c r="CT45" s="390"/>
      <c r="CU45" s="390"/>
      <c r="CV45" s="390"/>
      <c r="CW45" s="390"/>
      <c r="CX45" s="390"/>
      <c r="CY45" s="390"/>
      <c r="CZ45" s="390"/>
      <c r="DA45" s="390"/>
      <c r="DB45" s="390"/>
      <c r="DC45" s="390"/>
      <c r="DD45" s="390"/>
      <c r="DE45" s="390"/>
      <c r="DF45" s="390"/>
      <c r="DG45" s="390"/>
      <c r="DH45" s="390"/>
      <c r="DI45" s="390"/>
      <c r="DJ45" s="390"/>
      <c r="DK45" s="390"/>
      <c r="DL45" s="390"/>
      <c r="DM45" s="390"/>
      <c r="DN45" s="390"/>
      <c r="DO45" s="390"/>
      <c r="DP45" s="390"/>
      <c r="DQ45" s="390"/>
      <c r="DR45" s="390"/>
      <c r="DS45" s="390"/>
      <c r="DT45" s="390"/>
      <c r="DU45" s="390"/>
      <c r="DV45" s="390"/>
      <c r="DW45" s="390"/>
      <c r="DX45" s="390"/>
      <c r="DY45" s="390"/>
      <c r="DZ45" s="390"/>
      <c r="EA45" s="390"/>
      <c r="EB45" s="390"/>
      <c r="EC45" s="390"/>
      <c r="ED45" s="390"/>
      <c r="EE45" s="390"/>
      <c r="EF45" s="390"/>
      <c r="EG45" s="390"/>
      <c r="EH45" s="390"/>
      <c r="EI45" s="390"/>
      <c r="EJ45" s="390"/>
      <c r="EK45" s="534"/>
    </row>
    <row r="46" spans="1:141" s="246" customFormat="1" ht="12.75" x14ac:dyDescent="0.2">
      <c r="A46" s="470" t="s">
        <v>456</v>
      </c>
      <c r="B46" s="470"/>
      <c r="C46" s="470"/>
      <c r="D46" s="470"/>
      <c r="E46" s="470"/>
      <c r="F46" s="470"/>
      <c r="G46" s="470"/>
      <c r="H46" s="470"/>
      <c r="I46" s="470"/>
      <c r="J46" s="470"/>
      <c r="K46" s="470"/>
      <c r="L46" s="470"/>
      <c r="M46" s="470"/>
      <c r="N46" s="470"/>
      <c r="O46" s="470"/>
      <c r="P46" s="470"/>
      <c r="Q46" s="470"/>
      <c r="R46" s="470"/>
      <c r="S46" s="470"/>
      <c r="T46" s="470"/>
      <c r="U46" s="470"/>
      <c r="V46" s="470"/>
      <c r="W46" s="470"/>
      <c r="X46" s="470"/>
      <c r="Y46" s="470"/>
      <c r="Z46" s="470"/>
      <c r="AA46" s="470"/>
      <c r="AB46" s="470"/>
      <c r="AC46" s="470"/>
      <c r="AD46" s="470"/>
      <c r="AE46" s="470"/>
      <c r="AF46" s="263"/>
      <c r="AG46" s="264"/>
      <c r="AH46" s="264"/>
      <c r="AI46" s="264"/>
      <c r="AJ46" s="264"/>
      <c r="AK46" s="264"/>
      <c r="AL46" s="390"/>
      <c r="AM46" s="390"/>
      <c r="AN46" s="390"/>
      <c r="AO46" s="390"/>
      <c r="AP46" s="390"/>
      <c r="AQ46" s="390"/>
      <c r="AR46" s="390"/>
      <c r="AS46" s="390"/>
      <c r="AT46" s="390"/>
      <c r="AU46" s="390"/>
      <c r="AV46" s="390"/>
      <c r="AW46" s="390"/>
      <c r="AX46" s="390"/>
      <c r="AY46" s="390"/>
      <c r="AZ46" s="390"/>
      <c r="BA46" s="390"/>
      <c r="BB46" s="390"/>
      <c r="BC46" s="390"/>
      <c r="BD46" s="390"/>
      <c r="BE46" s="390"/>
      <c r="BF46" s="390"/>
      <c r="BG46" s="390"/>
      <c r="BH46" s="390"/>
      <c r="BI46" s="390"/>
      <c r="BJ46" s="390"/>
      <c r="BK46" s="390"/>
      <c r="BL46" s="390"/>
      <c r="BM46" s="390"/>
      <c r="BN46" s="390"/>
      <c r="BO46" s="390"/>
      <c r="BP46" s="390"/>
      <c r="BQ46" s="390"/>
      <c r="BR46" s="390"/>
      <c r="BS46" s="390"/>
      <c r="BT46" s="390"/>
      <c r="BU46" s="390"/>
      <c r="BV46" s="390"/>
      <c r="BW46" s="390"/>
      <c r="BX46" s="390"/>
      <c r="BY46" s="390"/>
      <c r="BZ46" s="390"/>
      <c r="CA46" s="390"/>
      <c r="CB46" s="390"/>
      <c r="CC46" s="390"/>
      <c r="CD46" s="390"/>
      <c r="CE46" s="390"/>
      <c r="CF46" s="390"/>
      <c r="CG46" s="390"/>
      <c r="CH46" s="390"/>
      <c r="CI46" s="390"/>
      <c r="CJ46" s="390"/>
      <c r="CK46" s="390"/>
      <c r="CL46" s="390"/>
      <c r="CM46" s="390"/>
      <c r="CN46" s="390"/>
      <c r="CO46" s="390"/>
      <c r="CP46" s="390"/>
      <c r="CQ46" s="390"/>
      <c r="CR46" s="390"/>
      <c r="CS46" s="390"/>
      <c r="CT46" s="390"/>
      <c r="CU46" s="390"/>
      <c r="CV46" s="390"/>
      <c r="CW46" s="390"/>
      <c r="CX46" s="390"/>
      <c r="CY46" s="390"/>
      <c r="CZ46" s="390"/>
      <c r="DA46" s="390"/>
      <c r="DB46" s="390"/>
      <c r="DC46" s="390"/>
      <c r="DD46" s="390"/>
      <c r="DE46" s="390"/>
      <c r="DF46" s="390"/>
      <c r="DG46" s="390"/>
      <c r="DH46" s="390"/>
      <c r="DI46" s="390"/>
      <c r="DJ46" s="390"/>
      <c r="DK46" s="390"/>
      <c r="DL46" s="390"/>
      <c r="DM46" s="390"/>
      <c r="DN46" s="390"/>
      <c r="DO46" s="390"/>
      <c r="DP46" s="390"/>
      <c r="DQ46" s="390"/>
      <c r="DR46" s="390"/>
      <c r="DS46" s="390"/>
      <c r="DT46" s="390"/>
      <c r="DU46" s="390"/>
      <c r="DV46" s="390"/>
      <c r="DW46" s="390"/>
      <c r="DX46" s="390"/>
      <c r="DY46" s="390"/>
      <c r="DZ46" s="390"/>
      <c r="EA46" s="390"/>
      <c r="EB46" s="390"/>
      <c r="EC46" s="390"/>
      <c r="ED46" s="390"/>
      <c r="EE46" s="390"/>
      <c r="EF46" s="390"/>
      <c r="EG46" s="390"/>
      <c r="EH46" s="390"/>
      <c r="EI46" s="390"/>
      <c r="EJ46" s="390"/>
      <c r="EK46" s="534"/>
    </row>
    <row r="47" spans="1:141" s="246" customFormat="1" ht="12.75" x14ac:dyDescent="0.2">
      <c r="A47" s="468" t="s">
        <v>256</v>
      </c>
      <c r="B47" s="468"/>
      <c r="C47" s="468"/>
      <c r="D47" s="468"/>
      <c r="E47" s="468"/>
      <c r="F47" s="468"/>
      <c r="G47" s="468"/>
      <c r="H47" s="468"/>
      <c r="I47" s="468"/>
      <c r="J47" s="468"/>
      <c r="K47" s="468"/>
      <c r="L47" s="468"/>
      <c r="M47" s="468"/>
      <c r="N47" s="468"/>
      <c r="O47" s="468"/>
      <c r="P47" s="468"/>
      <c r="Q47" s="468"/>
      <c r="R47" s="468"/>
      <c r="S47" s="468"/>
      <c r="T47" s="468"/>
      <c r="U47" s="468"/>
      <c r="V47" s="468"/>
      <c r="W47" s="468"/>
      <c r="X47" s="468"/>
      <c r="Y47" s="468"/>
      <c r="Z47" s="468"/>
      <c r="AA47" s="468"/>
      <c r="AB47" s="468"/>
      <c r="AC47" s="468"/>
      <c r="AD47" s="468"/>
      <c r="AE47" s="468"/>
      <c r="AF47" s="263"/>
      <c r="AG47" s="264"/>
      <c r="AH47" s="264"/>
      <c r="AI47" s="264"/>
      <c r="AJ47" s="264"/>
      <c r="AK47" s="264"/>
      <c r="AL47" s="390"/>
      <c r="AM47" s="390"/>
      <c r="AN47" s="390"/>
      <c r="AO47" s="390"/>
      <c r="AP47" s="390"/>
      <c r="AQ47" s="390"/>
      <c r="AR47" s="390"/>
      <c r="AS47" s="390"/>
      <c r="AT47" s="390"/>
      <c r="AU47" s="390"/>
      <c r="AV47" s="390"/>
      <c r="AW47" s="390"/>
      <c r="AX47" s="390"/>
      <c r="AY47" s="390"/>
      <c r="AZ47" s="390"/>
      <c r="BA47" s="390"/>
      <c r="BB47" s="390"/>
      <c r="BC47" s="390"/>
      <c r="BD47" s="390"/>
      <c r="BE47" s="390"/>
      <c r="BF47" s="390"/>
      <c r="BG47" s="390"/>
      <c r="BH47" s="390"/>
      <c r="BI47" s="390"/>
      <c r="BJ47" s="390"/>
      <c r="BK47" s="390"/>
      <c r="BL47" s="390"/>
      <c r="BM47" s="390"/>
      <c r="BN47" s="390"/>
      <c r="BO47" s="390"/>
      <c r="BP47" s="390"/>
      <c r="BQ47" s="390"/>
      <c r="BR47" s="390"/>
      <c r="BS47" s="390"/>
      <c r="BT47" s="390"/>
      <c r="BU47" s="390"/>
      <c r="BV47" s="390"/>
      <c r="BW47" s="390"/>
      <c r="BX47" s="390"/>
      <c r="BY47" s="390"/>
      <c r="BZ47" s="390"/>
      <c r="CA47" s="390"/>
      <c r="CB47" s="390"/>
      <c r="CC47" s="390"/>
      <c r="CD47" s="390"/>
      <c r="CE47" s="390"/>
      <c r="CF47" s="390"/>
      <c r="CG47" s="390"/>
      <c r="CH47" s="390"/>
      <c r="CI47" s="390"/>
      <c r="CJ47" s="390"/>
      <c r="CK47" s="390"/>
      <c r="CL47" s="390"/>
      <c r="CM47" s="390"/>
      <c r="CN47" s="390"/>
      <c r="CO47" s="390"/>
      <c r="CP47" s="390"/>
      <c r="CQ47" s="390"/>
      <c r="CR47" s="390"/>
      <c r="CS47" s="390"/>
      <c r="CT47" s="390"/>
      <c r="CU47" s="390"/>
      <c r="CV47" s="390"/>
      <c r="CW47" s="390"/>
      <c r="CX47" s="390"/>
      <c r="CY47" s="390"/>
      <c r="CZ47" s="390"/>
      <c r="DA47" s="390"/>
      <c r="DB47" s="390"/>
      <c r="DC47" s="390"/>
      <c r="DD47" s="390"/>
      <c r="DE47" s="390"/>
      <c r="DF47" s="390"/>
      <c r="DG47" s="390"/>
      <c r="DH47" s="390"/>
      <c r="DI47" s="390"/>
      <c r="DJ47" s="390"/>
      <c r="DK47" s="390"/>
      <c r="DL47" s="390"/>
      <c r="DM47" s="390"/>
      <c r="DN47" s="390"/>
      <c r="DO47" s="390"/>
      <c r="DP47" s="390"/>
      <c r="DQ47" s="390"/>
      <c r="DR47" s="390"/>
      <c r="DS47" s="390"/>
      <c r="DT47" s="390"/>
      <c r="DU47" s="390"/>
      <c r="DV47" s="390"/>
      <c r="DW47" s="390"/>
      <c r="DX47" s="390"/>
      <c r="DY47" s="390"/>
      <c r="DZ47" s="390"/>
      <c r="EA47" s="390"/>
      <c r="EB47" s="390"/>
      <c r="EC47" s="390"/>
      <c r="ED47" s="390"/>
      <c r="EE47" s="390"/>
      <c r="EF47" s="390"/>
      <c r="EG47" s="390"/>
      <c r="EH47" s="390"/>
      <c r="EI47" s="390"/>
      <c r="EJ47" s="390"/>
      <c r="EK47" s="534"/>
    </row>
    <row r="48" spans="1:141" s="246" customFormat="1" ht="12.75" x14ac:dyDescent="0.2">
      <c r="A48" s="260"/>
      <c r="B48" s="260"/>
      <c r="C48" s="260"/>
      <c r="D48" s="260"/>
      <c r="E48" s="260"/>
      <c r="F48" s="260"/>
      <c r="G48" s="260"/>
      <c r="H48" s="260"/>
      <c r="I48" s="260"/>
      <c r="J48" s="260"/>
      <c r="K48" s="260"/>
      <c r="L48" s="260"/>
      <c r="M48" s="260"/>
      <c r="N48" s="260"/>
      <c r="O48" s="260"/>
      <c r="P48" s="260"/>
      <c r="Q48" s="260"/>
      <c r="R48" s="260"/>
      <c r="S48" s="260"/>
      <c r="T48" s="260"/>
      <c r="U48" s="260"/>
      <c r="V48" s="260"/>
      <c r="W48" s="260"/>
      <c r="X48" s="260"/>
      <c r="Y48" s="260"/>
      <c r="Z48" s="260"/>
      <c r="AA48" s="260"/>
      <c r="AB48" s="260"/>
      <c r="AC48" s="260"/>
      <c r="AD48" s="260"/>
      <c r="AE48" s="260"/>
      <c r="AF48" s="263"/>
      <c r="AG48" s="264"/>
      <c r="AH48" s="264"/>
      <c r="AI48" s="264"/>
      <c r="AJ48" s="264"/>
      <c r="AK48" s="264"/>
      <c r="AL48" s="390"/>
      <c r="AM48" s="390"/>
      <c r="AN48" s="390"/>
      <c r="AO48" s="390"/>
      <c r="AP48" s="390"/>
      <c r="AQ48" s="390"/>
      <c r="AR48" s="390"/>
      <c r="AS48" s="390"/>
      <c r="AT48" s="390"/>
      <c r="AU48" s="390"/>
      <c r="AV48" s="390"/>
      <c r="AW48" s="390"/>
      <c r="AX48" s="390"/>
      <c r="AY48" s="390"/>
      <c r="AZ48" s="390"/>
      <c r="BA48" s="390"/>
      <c r="BB48" s="390"/>
      <c r="BC48" s="390"/>
      <c r="BD48" s="390"/>
      <c r="BE48" s="390"/>
      <c r="BF48" s="390"/>
      <c r="BG48" s="390"/>
      <c r="BH48" s="390"/>
      <c r="BI48" s="390"/>
      <c r="BJ48" s="390"/>
      <c r="BK48" s="390"/>
      <c r="BL48" s="390"/>
      <c r="BM48" s="390"/>
      <c r="BN48" s="390"/>
      <c r="BO48" s="390"/>
      <c r="BP48" s="390"/>
      <c r="BQ48" s="390"/>
      <c r="BR48" s="390"/>
      <c r="BS48" s="390"/>
      <c r="BT48" s="390"/>
      <c r="BU48" s="390"/>
      <c r="BV48" s="390"/>
      <c r="BW48" s="390"/>
      <c r="BX48" s="390"/>
      <c r="BY48" s="390"/>
      <c r="BZ48" s="390"/>
      <c r="CA48" s="390"/>
      <c r="CB48" s="390"/>
      <c r="CC48" s="390"/>
      <c r="CD48" s="390"/>
      <c r="CE48" s="390"/>
      <c r="CF48" s="390"/>
      <c r="CG48" s="390"/>
      <c r="CH48" s="390"/>
      <c r="CI48" s="390"/>
      <c r="CJ48" s="390"/>
      <c r="CK48" s="390"/>
      <c r="CL48" s="390"/>
      <c r="CM48" s="390"/>
      <c r="CN48" s="390"/>
      <c r="CO48" s="390"/>
      <c r="CP48" s="390"/>
      <c r="CQ48" s="390"/>
      <c r="CR48" s="390"/>
      <c r="CS48" s="390"/>
      <c r="CT48" s="390"/>
      <c r="CU48" s="390"/>
      <c r="CV48" s="390"/>
      <c r="CW48" s="390"/>
      <c r="CX48" s="390"/>
      <c r="CY48" s="390"/>
      <c r="CZ48" s="390"/>
      <c r="DA48" s="390"/>
      <c r="DB48" s="390"/>
      <c r="DC48" s="390"/>
      <c r="DD48" s="390"/>
      <c r="DE48" s="390"/>
      <c r="DF48" s="390"/>
      <c r="DG48" s="390"/>
      <c r="DH48" s="390"/>
      <c r="DI48" s="390"/>
      <c r="DJ48" s="390"/>
      <c r="DK48" s="390"/>
      <c r="DL48" s="390"/>
      <c r="DM48" s="390"/>
      <c r="DN48" s="390"/>
      <c r="DO48" s="390"/>
      <c r="DP48" s="390"/>
      <c r="DQ48" s="390"/>
      <c r="DR48" s="390"/>
      <c r="DS48" s="390"/>
      <c r="DT48" s="390"/>
      <c r="DU48" s="390"/>
      <c r="DV48" s="390"/>
      <c r="DW48" s="390"/>
      <c r="DX48" s="390"/>
      <c r="DY48" s="390"/>
      <c r="DZ48" s="390"/>
      <c r="EA48" s="390"/>
      <c r="EB48" s="390"/>
      <c r="EC48" s="390"/>
      <c r="ED48" s="390"/>
      <c r="EE48" s="390"/>
      <c r="EF48" s="390"/>
      <c r="EG48" s="390"/>
      <c r="EH48" s="390"/>
      <c r="EI48" s="390"/>
      <c r="EJ48" s="390"/>
      <c r="EK48" s="534"/>
    </row>
    <row r="49" spans="1:141" s="246" customFormat="1" ht="12.75" x14ac:dyDescent="0.2">
      <c r="A49" s="466" t="s">
        <v>457</v>
      </c>
      <c r="B49" s="466"/>
      <c r="C49" s="466"/>
      <c r="D49" s="466"/>
      <c r="E49" s="466"/>
      <c r="F49" s="466"/>
      <c r="G49" s="466"/>
      <c r="H49" s="466"/>
      <c r="I49" s="466"/>
      <c r="J49" s="466"/>
      <c r="K49" s="466"/>
      <c r="L49" s="466"/>
      <c r="M49" s="466"/>
      <c r="N49" s="466"/>
      <c r="O49" s="466"/>
      <c r="P49" s="466"/>
      <c r="Q49" s="466"/>
      <c r="R49" s="466"/>
      <c r="S49" s="466"/>
      <c r="T49" s="466"/>
      <c r="U49" s="466"/>
      <c r="V49" s="466"/>
      <c r="W49" s="466"/>
      <c r="X49" s="466"/>
      <c r="Y49" s="466"/>
      <c r="Z49" s="466"/>
      <c r="AA49" s="466"/>
      <c r="AB49" s="466"/>
      <c r="AC49" s="466"/>
      <c r="AD49" s="466"/>
      <c r="AE49" s="466"/>
      <c r="AF49" s="263" t="s">
        <v>73</v>
      </c>
      <c r="AG49" s="264"/>
      <c r="AH49" s="264"/>
      <c r="AI49" s="264"/>
      <c r="AJ49" s="264"/>
      <c r="AK49" s="264"/>
      <c r="AL49" s="390"/>
      <c r="AM49" s="390"/>
      <c r="AN49" s="390"/>
      <c r="AO49" s="390"/>
      <c r="AP49" s="390"/>
      <c r="AQ49" s="390"/>
      <c r="AR49" s="390"/>
      <c r="AS49" s="390"/>
      <c r="AT49" s="390"/>
      <c r="AU49" s="390"/>
      <c r="AV49" s="390"/>
      <c r="AW49" s="390"/>
      <c r="AX49" s="390"/>
      <c r="AY49" s="390"/>
      <c r="AZ49" s="390"/>
      <c r="BA49" s="390"/>
      <c r="BB49" s="390"/>
      <c r="BC49" s="390"/>
      <c r="BD49" s="390"/>
      <c r="BE49" s="390"/>
      <c r="BF49" s="390"/>
      <c r="BG49" s="390"/>
      <c r="BH49" s="390"/>
      <c r="BI49" s="390"/>
      <c r="BJ49" s="390"/>
      <c r="BK49" s="390"/>
      <c r="BL49" s="390"/>
      <c r="BM49" s="390"/>
      <c r="BN49" s="390"/>
      <c r="BO49" s="390"/>
      <c r="BP49" s="390"/>
      <c r="BQ49" s="390"/>
      <c r="BR49" s="390"/>
      <c r="BS49" s="390"/>
      <c r="BT49" s="390"/>
      <c r="BU49" s="390"/>
      <c r="BV49" s="390"/>
      <c r="BW49" s="390"/>
      <c r="BX49" s="390"/>
      <c r="BY49" s="390"/>
      <c r="BZ49" s="390"/>
      <c r="CA49" s="390"/>
      <c r="CB49" s="390"/>
      <c r="CC49" s="390"/>
      <c r="CD49" s="390"/>
      <c r="CE49" s="390"/>
      <c r="CF49" s="390"/>
      <c r="CG49" s="390"/>
      <c r="CH49" s="390"/>
      <c r="CI49" s="390"/>
      <c r="CJ49" s="390"/>
      <c r="CK49" s="390"/>
      <c r="CL49" s="390"/>
      <c r="CM49" s="390"/>
      <c r="CN49" s="390"/>
      <c r="CO49" s="390"/>
      <c r="CP49" s="390"/>
      <c r="CQ49" s="390"/>
      <c r="CR49" s="390"/>
      <c r="CS49" s="390"/>
      <c r="CT49" s="390"/>
      <c r="CU49" s="390"/>
      <c r="CV49" s="390"/>
      <c r="CW49" s="390"/>
      <c r="CX49" s="390"/>
      <c r="CY49" s="390"/>
      <c r="CZ49" s="390"/>
      <c r="DA49" s="390"/>
      <c r="DB49" s="390"/>
      <c r="DC49" s="390"/>
      <c r="DD49" s="390"/>
      <c r="DE49" s="390"/>
      <c r="DF49" s="390"/>
      <c r="DG49" s="390"/>
      <c r="DH49" s="390"/>
      <c r="DI49" s="390"/>
      <c r="DJ49" s="390"/>
      <c r="DK49" s="390"/>
      <c r="DL49" s="390"/>
      <c r="DM49" s="390"/>
      <c r="DN49" s="390"/>
      <c r="DO49" s="390"/>
      <c r="DP49" s="390"/>
      <c r="DQ49" s="390"/>
      <c r="DR49" s="390"/>
      <c r="DS49" s="390"/>
      <c r="DT49" s="390"/>
      <c r="DU49" s="390"/>
      <c r="DV49" s="390"/>
      <c r="DW49" s="390"/>
      <c r="DX49" s="390"/>
      <c r="DY49" s="390"/>
      <c r="DZ49" s="390"/>
      <c r="EA49" s="390"/>
      <c r="EB49" s="390"/>
      <c r="EC49" s="390"/>
      <c r="ED49" s="390"/>
      <c r="EE49" s="390"/>
      <c r="EF49" s="390"/>
      <c r="EG49" s="390"/>
      <c r="EH49" s="390"/>
      <c r="EI49" s="390"/>
      <c r="EJ49" s="390"/>
      <c r="EK49" s="534"/>
    </row>
    <row r="50" spans="1:141" s="246" customFormat="1" ht="12.75" x14ac:dyDescent="0.2">
      <c r="A50" s="260" t="s">
        <v>460</v>
      </c>
      <c r="B50" s="260"/>
      <c r="C50" s="260"/>
      <c r="D50" s="260"/>
      <c r="E50" s="260"/>
      <c r="F50" s="260"/>
      <c r="G50" s="260"/>
      <c r="H50" s="260"/>
      <c r="I50" s="260"/>
      <c r="J50" s="260"/>
      <c r="K50" s="260"/>
      <c r="L50" s="260"/>
      <c r="M50" s="260"/>
      <c r="N50" s="260"/>
      <c r="O50" s="260"/>
      <c r="P50" s="260"/>
      <c r="Q50" s="260"/>
      <c r="R50" s="260"/>
      <c r="S50" s="260"/>
      <c r="T50" s="260"/>
      <c r="U50" s="260"/>
      <c r="V50" s="260"/>
      <c r="W50" s="260"/>
      <c r="X50" s="260"/>
      <c r="Y50" s="260"/>
      <c r="Z50" s="260"/>
      <c r="AA50" s="260"/>
      <c r="AB50" s="260"/>
      <c r="AC50" s="260"/>
      <c r="AD50" s="260"/>
      <c r="AE50" s="260"/>
      <c r="AF50" s="263" t="s">
        <v>72</v>
      </c>
      <c r="AG50" s="264"/>
      <c r="AH50" s="264"/>
      <c r="AI50" s="264"/>
      <c r="AJ50" s="264"/>
      <c r="AK50" s="264"/>
      <c r="AL50" s="390">
        <v>25</v>
      </c>
      <c r="AM50" s="390"/>
      <c r="AN50" s="390"/>
      <c r="AO50" s="390"/>
      <c r="AP50" s="390"/>
      <c r="AQ50" s="390"/>
      <c r="AR50" s="390"/>
      <c r="AS50" s="390"/>
      <c r="AT50" s="390"/>
      <c r="AU50" s="390"/>
      <c r="AV50" s="390"/>
      <c r="AW50" s="390"/>
      <c r="AX50" s="390"/>
      <c r="AY50" s="390">
        <v>25</v>
      </c>
      <c r="AZ50" s="390"/>
      <c r="BA50" s="390"/>
      <c r="BB50" s="390"/>
      <c r="BC50" s="390"/>
      <c r="BD50" s="390"/>
      <c r="BE50" s="390"/>
      <c r="BF50" s="390"/>
      <c r="BG50" s="390"/>
      <c r="BH50" s="390"/>
      <c r="BI50" s="390"/>
      <c r="BJ50" s="390"/>
      <c r="BK50" s="390"/>
      <c r="BL50" s="390"/>
      <c r="BM50" s="390"/>
      <c r="BN50" s="390"/>
      <c r="BO50" s="390"/>
      <c r="BP50" s="390"/>
      <c r="BQ50" s="390"/>
      <c r="BR50" s="390"/>
      <c r="BS50" s="390"/>
      <c r="BT50" s="390"/>
      <c r="BU50" s="390"/>
      <c r="BV50" s="390"/>
      <c r="BW50" s="390"/>
      <c r="BX50" s="390"/>
      <c r="BY50" s="390"/>
      <c r="BZ50" s="390"/>
      <c r="CA50" s="390"/>
      <c r="CB50" s="390"/>
      <c r="CC50" s="390"/>
      <c r="CD50" s="390"/>
      <c r="CE50" s="390"/>
      <c r="CF50" s="390"/>
      <c r="CG50" s="390"/>
      <c r="CH50" s="390"/>
      <c r="CI50" s="390"/>
      <c r="CJ50" s="390"/>
      <c r="CK50" s="390"/>
      <c r="CL50" s="390"/>
      <c r="CM50" s="390"/>
      <c r="CN50" s="390"/>
      <c r="CO50" s="390"/>
      <c r="CP50" s="390"/>
      <c r="CQ50" s="390"/>
      <c r="CR50" s="390"/>
      <c r="CS50" s="390"/>
      <c r="CT50" s="390"/>
      <c r="CU50" s="390"/>
      <c r="CV50" s="390"/>
      <c r="CW50" s="390"/>
      <c r="CX50" s="390"/>
      <c r="CY50" s="390"/>
      <c r="CZ50" s="390"/>
      <c r="DA50" s="390"/>
      <c r="DB50" s="390"/>
      <c r="DC50" s="390"/>
      <c r="DD50" s="390"/>
      <c r="DE50" s="390"/>
      <c r="DF50" s="390"/>
      <c r="DG50" s="390"/>
      <c r="DH50" s="390"/>
      <c r="DI50" s="390"/>
      <c r="DJ50" s="390"/>
      <c r="DK50" s="390"/>
      <c r="DL50" s="390"/>
      <c r="DM50" s="390"/>
      <c r="DN50" s="390"/>
      <c r="DO50" s="390"/>
      <c r="DP50" s="390"/>
      <c r="DQ50" s="390"/>
      <c r="DR50" s="390"/>
      <c r="DS50" s="390"/>
      <c r="DT50" s="390"/>
      <c r="DU50" s="390"/>
      <c r="DV50" s="390"/>
      <c r="DW50" s="390"/>
      <c r="DX50" s="390"/>
      <c r="DY50" s="390"/>
      <c r="DZ50" s="390"/>
      <c r="EA50" s="390"/>
      <c r="EB50" s="390"/>
      <c r="EC50" s="390"/>
      <c r="ED50" s="390"/>
      <c r="EE50" s="390"/>
      <c r="EF50" s="390"/>
      <c r="EG50" s="390"/>
      <c r="EH50" s="390"/>
      <c r="EI50" s="390"/>
      <c r="EJ50" s="390"/>
      <c r="EK50" s="534"/>
    </row>
    <row r="51" spans="1:141" s="246" customFormat="1" ht="12.75" x14ac:dyDescent="0.2">
      <c r="A51" s="686" t="s">
        <v>66</v>
      </c>
      <c r="B51" s="686"/>
      <c r="C51" s="686"/>
      <c r="D51" s="686"/>
      <c r="E51" s="686"/>
      <c r="F51" s="686"/>
      <c r="G51" s="686"/>
      <c r="H51" s="686"/>
      <c r="I51" s="686"/>
      <c r="J51" s="686"/>
      <c r="K51" s="686"/>
      <c r="L51" s="686"/>
      <c r="M51" s="686"/>
      <c r="N51" s="686"/>
      <c r="O51" s="686"/>
      <c r="P51" s="686"/>
      <c r="Q51" s="686"/>
      <c r="R51" s="686"/>
      <c r="S51" s="686"/>
      <c r="T51" s="686"/>
      <c r="U51" s="686"/>
      <c r="V51" s="686"/>
      <c r="W51" s="686"/>
      <c r="X51" s="686"/>
      <c r="Y51" s="686"/>
      <c r="Z51" s="686"/>
      <c r="AA51" s="686"/>
      <c r="AB51" s="686"/>
      <c r="AC51" s="686"/>
      <c r="AD51" s="686"/>
      <c r="AE51" s="686"/>
      <c r="AF51" s="263" t="s">
        <v>71</v>
      </c>
      <c r="AG51" s="264"/>
      <c r="AH51" s="264"/>
      <c r="AI51" s="264"/>
      <c r="AJ51" s="264"/>
      <c r="AK51" s="264"/>
      <c r="AL51" s="390"/>
      <c r="AM51" s="390"/>
      <c r="AN51" s="390"/>
      <c r="AO51" s="390"/>
      <c r="AP51" s="390"/>
      <c r="AQ51" s="390"/>
      <c r="AR51" s="390"/>
      <c r="AS51" s="390"/>
      <c r="AT51" s="390"/>
      <c r="AU51" s="390"/>
      <c r="AV51" s="390"/>
      <c r="AW51" s="390"/>
      <c r="AX51" s="390"/>
      <c r="AY51" s="390"/>
      <c r="AZ51" s="390"/>
      <c r="BA51" s="390"/>
      <c r="BB51" s="390"/>
      <c r="BC51" s="390"/>
      <c r="BD51" s="390"/>
      <c r="BE51" s="390"/>
      <c r="BF51" s="390"/>
      <c r="BG51" s="390"/>
      <c r="BH51" s="390"/>
      <c r="BI51" s="390"/>
      <c r="BJ51" s="390"/>
      <c r="BK51" s="390"/>
      <c r="BL51" s="390"/>
      <c r="BM51" s="390"/>
      <c r="BN51" s="390"/>
      <c r="BO51" s="390"/>
      <c r="BP51" s="390"/>
      <c r="BQ51" s="390"/>
      <c r="BR51" s="390"/>
      <c r="BS51" s="390"/>
      <c r="BT51" s="390"/>
      <c r="BU51" s="390"/>
      <c r="BV51" s="390"/>
      <c r="BW51" s="390"/>
      <c r="BX51" s="390"/>
      <c r="BY51" s="390"/>
      <c r="BZ51" s="390"/>
      <c r="CA51" s="390"/>
      <c r="CB51" s="390"/>
      <c r="CC51" s="390"/>
      <c r="CD51" s="390"/>
      <c r="CE51" s="390"/>
      <c r="CF51" s="390"/>
      <c r="CG51" s="390"/>
      <c r="CH51" s="390"/>
      <c r="CI51" s="390"/>
      <c r="CJ51" s="390"/>
      <c r="CK51" s="390"/>
      <c r="CL51" s="390"/>
      <c r="CM51" s="390"/>
      <c r="CN51" s="390"/>
      <c r="CO51" s="390"/>
      <c r="CP51" s="390"/>
      <c r="CQ51" s="390"/>
      <c r="CR51" s="390"/>
      <c r="CS51" s="390"/>
      <c r="CT51" s="390"/>
      <c r="CU51" s="390"/>
      <c r="CV51" s="390"/>
      <c r="CW51" s="390"/>
      <c r="CX51" s="390"/>
      <c r="CY51" s="390"/>
      <c r="CZ51" s="390"/>
      <c r="DA51" s="390"/>
      <c r="DB51" s="390"/>
      <c r="DC51" s="390"/>
      <c r="DD51" s="390"/>
      <c r="DE51" s="390"/>
      <c r="DF51" s="390"/>
      <c r="DG51" s="390"/>
      <c r="DH51" s="390"/>
      <c r="DI51" s="390"/>
      <c r="DJ51" s="390"/>
      <c r="DK51" s="390"/>
      <c r="DL51" s="390"/>
      <c r="DM51" s="390"/>
      <c r="DN51" s="390"/>
      <c r="DO51" s="390"/>
      <c r="DP51" s="390"/>
      <c r="DQ51" s="390"/>
      <c r="DR51" s="390"/>
      <c r="DS51" s="390"/>
      <c r="DT51" s="390"/>
      <c r="DU51" s="390"/>
      <c r="DV51" s="390"/>
      <c r="DW51" s="390"/>
      <c r="DX51" s="390"/>
      <c r="DY51" s="390"/>
      <c r="DZ51" s="390"/>
      <c r="EA51" s="390"/>
      <c r="EB51" s="390"/>
      <c r="EC51" s="390"/>
      <c r="ED51" s="390"/>
      <c r="EE51" s="390"/>
      <c r="EF51" s="390"/>
      <c r="EG51" s="390"/>
      <c r="EH51" s="390"/>
      <c r="EI51" s="390"/>
      <c r="EJ51" s="390"/>
      <c r="EK51" s="534"/>
    </row>
    <row r="52" spans="1:141" s="246" customFormat="1" ht="12.75" x14ac:dyDescent="0.2">
      <c r="A52" s="456" t="s">
        <v>454</v>
      </c>
      <c r="B52" s="456"/>
      <c r="C52" s="456"/>
      <c r="D52" s="456"/>
      <c r="E52" s="456"/>
      <c r="F52" s="456"/>
      <c r="G52" s="456"/>
      <c r="H52" s="456"/>
      <c r="I52" s="456"/>
      <c r="J52" s="456"/>
      <c r="K52" s="456"/>
      <c r="L52" s="456"/>
      <c r="M52" s="456"/>
      <c r="N52" s="456"/>
      <c r="O52" s="456"/>
      <c r="P52" s="456"/>
      <c r="Q52" s="456"/>
      <c r="R52" s="456"/>
      <c r="S52" s="456"/>
      <c r="T52" s="456"/>
      <c r="U52" s="456"/>
      <c r="V52" s="456"/>
      <c r="W52" s="456"/>
      <c r="X52" s="456"/>
      <c r="Y52" s="456"/>
      <c r="Z52" s="456"/>
      <c r="AA52" s="456"/>
      <c r="AB52" s="456"/>
      <c r="AC52" s="456"/>
      <c r="AD52" s="456"/>
      <c r="AE52" s="456"/>
      <c r="AF52" s="263"/>
      <c r="AG52" s="264"/>
      <c r="AH52" s="264"/>
      <c r="AI52" s="264"/>
      <c r="AJ52" s="264"/>
      <c r="AK52" s="264"/>
      <c r="AL52" s="390"/>
      <c r="AM52" s="390"/>
      <c r="AN52" s="390"/>
      <c r="AO52" s="390"/>
      <c r="AP52" s="390"/>
      <c r="AQ52" s="390"/>
      <c r="AR52" s="390"/>
      <c r="AS52" s="390"/>
      <c r="AT52" s="390"/>
      <c r="AU52" s="390"/>
      <c r="AV52" s="390"/>
      <c r="AW52" s="390"/>
      <c r="AX52" s="390"/>
      <c r="AY52" s="390"/>
      <c r="AZ52" s="390"/>
      <c r="BA52" s="390"/>
      <c r="BB52" s="390"/>
      <c r="BC52" s="390"/>
      <c r="BD52" s="390"/>
      <c r="BE52" s="390"/>
      <c r="BF52" s="390"/>
      <c r="BG52" s="390"/>
      <c r="BH52" s="390"/>
      <c r="BI52" s="390"/>
      <c r="BJ52" s="390"/>
      <c r="BK52" s="390"/>
      <c r="BL52" s="390"/>
      <c r="BM52" s="390"/>
      <c r="BN52" s="390"/>
      <c r="BO52" s="390"/>
      <c r="BP52" s="390"/>
      <c r="BQ52" s="390"/>
      <c r="BR52" s="390"/>
      <c r="BS52" s="390"/>
      <c r="BT52" s="390"/>
      <c r="BU52" s="390"/>
      <c r="BV52" s="390"/>
      <c r="BW52" s="390"/>
      <c r="BX52" s="390"/>
      <c r="BY52" s="390"/>
      <c r="BZ52" s="390"/>
      <c r="CA52" s="390"/>
      <c r="CB52" s="390"/>
      <c r="CC52" s="390"/>
      <c r="CD52" s="390"/>
      <c r="CE52" s="390"/>
      <c r="CF52" s="390"/>
      <c r="CG52" s="390"/>
      <c r="CH52" s="390"/>
      <c r="CI52" s="390"/>
      <c r="CJ52" s="390"/>
      <c r="CK52" s="390"/>
      <c r="CL52" s="390"/>
      <c r="CM52" s="390"/>
      <c r="CN52" s="390"/>
      <c r="CO52" s="390"/>
      <c r="CP52" s="390"/>
      <c r="CQ52" s="390"/>
      <c r="CR52" s="390"/>
      <c r="CS52" s="390"/>
      <c r="CT52" s="390"/>
      <c r="CU52" s="390"/>
      <c r="CV52" s="390"/>
      <c r="CW52" s="390"/>
      <c r="CX52" s="390"/>
      <c r="CY52" s="390"/>
      <c r="CZ52" s="390"/>
      <c r="DA52" s="390"/>
      <c r="DB52" s="390"/>
      <c r="DC52" s="390"/>
      <c r="DD52" s="390"/>
      <c r="DE52" s="390"/>
      <c r="DF52" s="390"/>
      <c r="DG52" s="390"/>
      <c r="DH52" s="390"/>
      <c r="DI52" s="390"/>
      <c r="DJ52" s="390"/>
      <c r="DK52" s="390"/>
      <c r="DL52" s="390"/>
      <c r="DM52" s="390"/>
      <c r="DN52" s="390"/>
      <c r="DO52" s="390"/>
      <c r="DP52" s="390"/>
      <c r="DQ52" s="390"/>
      <c r="DR52" s="390"/>
      <c r="DS52" s="390"/>
      <c r="DT52" s="390"/>
      <c r="DU52" s="390"/>
      <c r="DV52" s="390"/>
      <c r="DW52" s="390"/>
      <c r="DX52" s="390"/>
      <c r="DY52" s="390"/>
      <c r="DZ52" s="390"/>
      <c r="EA52" s="390"/>
      <c r="EB52" s="390"/>
      <c r="EC52" s="390"/>
      <c r="ED52" s="390"/>
      <c r="EE52" s="390"/>
      <c r="EF52" s="390"/>
      <c r="EG52" s="390"/>
      <c r="EH52" s="390"/>
      <c r="EI52" s="390"/>
      <c r="EJ52" s="390"/>
      <c r="EK52" s="534"/>
    </row>
    <row r="53" spans="1:141" s="246" customFormat="1" ht="12.75" x14ac:dyDescent="0.2">
      <c r="A53" s="472" t="s">
        <v>67</v>
      </c>
      <c r="B53" s="472"/>
      <c r="C53" s="472"/>
      <c r="D53" s="472"/>
      <c r="E53" s="472"/>
      <c r="F53" s="472"/>
      <c r="G53" s="472"/>
      <c r="H53" s="472"/>
      <c r="I53" s="472"/>
      <c r="J53" s="472"/>
      <c r="K53" s="472"/>
      <c r="L53" s="472"/>
      <c r="M53" s="472"/>
      <c r="N53" s="472"/>
      <c r="O53" s="472"/>
      <c r="P53" s="472"/>
      <c r="Q53" s="472"/>
      <c r="R53" s="472"/>
      <c r="S53" s="472"/>
      <c r="T53" s="472"/>
      <c r="U53" s="472"/>
      <c r="V53" s="472"/>
      <c r="W53" s="472"/>
      <c r="X53" s="472"/>
      <c r="Y53" s="472"/>
      <c r="Z53" s="472"/>
      <c r="AA53" s="472"/>
      <c r="AB53" s="472"/>
      <c r="AC53" s="472"/>
      <c r="AD53" s="472"/>
      <c r="AE53" s="472"/>
      <c r="AF53" s="263" t="s">
        <v>466</v>
      </c>
      <c r="AG53" s="264"/>
      <c r="AH53" s="264"/>
      <c r="AI53" s="264"/>
      <c r="AJ53" s="264"/>
      <c r="AK53" s="264"/>
      <c r="AL53" s="390"/>
      <c r="AM53" s="390"/>
      <c r="AN53" s="390"/>
      <c r="AO53" s="390"/>
      <c r="AP53" s="390"/>
      <c r="AQ53" s="390"/>
      <c r="AR53" s="390"/>
      <c r="AS53" s="390"/>
      <c r="AT53" s="390"/>
      <c r="AU53" s="390"/>
      <c r="AV53" s="390"/>
      <c r="AW53" s="390"/>
      <c r="AX53" s="390"/>
      <c r="AY53" s="390"/>
      <c r="AZ53" s="390"/>
      <c r="BA53" s="390"/>
      <c r="BB53" s="390"/>
      <c r="BC53" s="390"/>
      <c r="BD53" s="390"/>
      <c r="BE53" s="390"/>
      <c r="BF53" s="390"/>
      <c r="BG53" s="390"/>
      <c r="BH53" s="390"/>
      <c r="BI53" s="390"/>
      <c r="BJ53" s="390"/>
      <c r="BK53" s="390"/>
      <c r="BL53" s="390"/>
      <c r="BM53" s="390"/>
      <c r="BN53" s="390"/>
      <c r="BO53" s="390"/>
      <c r="BP53" s="390"/>
      <c r="BQ53" s="390"/>
      <c r="BR53" s="390"/>
      <c r="BS53" s="390"/>
      <c r="BT53" s="390"/>
      <c r="BU53" s="390"/>
      <c r="BV53" s="390"/>
      <c r="BW53" s="390"/>
      <c r="BX53" s="390"/>
      <c r="BY53" s="390"/>
      <c r="BZ53" s="390"/>
      <c r="CA53" s="390"/>
      <c r="CB53" s="390"/>
      <c r="CC53" s="390"/>
      <c r="CD53" s="390"/>
      <c r="CE53" s="390"/>
      <c r="CF53" s="390"/>
      <c r="CG53" s="390"/>
      <c r="CH53" s="390"/>
      <c r="CI53" s="390"/>
      <c r="CJ53" s="390"/>
      <c r="CK53" s="390"/>
      <c r="CL53" s="390"/>
      <c r="CM53" s="390"/>
      <c r="CN53" s="390"/>
      <c r="CO53" s="390"/>
      <c r="CP53" s="390"/>
      <c r="CQ53" s="390"/>
      <c r="CR53" s="390"/>
      <c r="CS53" s="390"/>
      <c r="CT53" s="390"/>
      <c r="CU53" s="390"/>
      <c r="CV53" s="390"/>
      <c r="CW53" s="390"/>
      <c r="CX53" s="390"/>
      <c r="CY53" s="390"/>
      <c r="CZ53" s="390"/>
      <c r="DA53" s="390"/>
      <c r="DB53" s="390"/>
      <c r="DC53" s="390"/>
      <c r="DD53" s="390"/>
      <c r="DE53" s="390"/>
      <c r="DF53" s="390"/>
      <c r="DG53" s="390"/>
      <c r="DH53" s="390"/>
      <c r="DI53" s="390"/>
      <c r="DJ53" s="390"/>
      <c r="DK53" s="390"/>
      <c r="DL53" s="390"/>
      <c r="DM53" s="390"/>
      <c r="DN53" s="390"/>
      <c r="DO53" s="390"/>
      <c r="DP53" s="390"/>
      <c r="DQ53" s="390"/>
      <c r="DR53" s="390"/>
      <c r="DS53" s="390"/>
      <c r="DT53" s="390"/>
      <c r="DU53" s="390"/>
      <c r="DV53" s="390"/>
      <c r="DW53" s="390"/>
      <c r="DX53" s="390"/>
      <c r="DY53" s="390"/>
      <c r="DZ53" s="390"/>
      <c r="EA53" s="390"/>
      <c r="EB53" s="390"/>
      <c r="EC53" s="390"/>
      <c r="ED53" s="390"/>
      <c r="EE53" s="390"/>
      <c r="EF53" s="390"/>
      <c r="EG53" s="390"/>
      <c r="EH53" s="390"/>
      <c r="EI53" s="390"/>
      <c r="EJ53" s="390"/>
      <c r="EK53" s="534"/>
    </row>
    <row r="54" spans="1:141" s="246" customFormat="1" ht="12.75" x14ac:dyDescent="0.2">
      <c r="A54" s="470" t="s">
        <v>455</v>
      </c>
      <c r="B54" s="470"/>
      <c r="C54" s="470"/>
      <c r="D54" s="470"/>
      <c r="E54" s="470"/>
      <c r="F54" s="470"/>
      <c r="G54" s="470"/>
      <c r="H54" s="470"/>
      <c r="I54" s="470"/>
      <c r="J54" s="470"/>
      <c r="K54" s="470"/>
      <c r="L54" s="470"/>
      <c r="M54" s="470"/>
      <c r="N54" s="470"/>
      <c r="O54" s="470"/>
      <c r="P54" s="470"/>
      <c r="Q54" s="470"/>
      <c r="R54" s="470"/>
      <c r="S54" s="470"/>
      <c r="T54" s="470"/>
      <c r="U54" s="470"/>
      <c r="V54" s="470"/>
      <c r="W54" s="470"/>
      <c r="X54" s="470"/>
      <c r="Y54" s="470"/>
      <c r="Z54" s="470"/>
      <c r="AA54" s="470"/>
      <c r="AB54" s="470"/>
      <c r="AC54" s="470"/>
      <c r="AD54" s="470"/>
      <c r="AE54" s="470"/>
      <c r="AF54" s="263"/>
      <c r="AG54" s="264"/>
      <c r="AH54" s="264"/>
      <c r="AI54" s="264"/>
      <c r="AJ54" s="264"/>
      <c r="AK54" s="264"/>
      <c r="AL54" s="390"/>
      <c r="AM54" s="390"/>
      <c r="AN54" s="390"/>
      <c r="AO54" s="390"/>
      <c r="AP54" s="390"/>
      <c r="AQ54" s="390"/>
      <c r="AR54" s="390"/>
      <c r="AS54" s="390"/>
      <c r="AT54" s="390"/>
      <c r="AU54" s="390"/>
      <c r="AV54" s="390"/>
      <c r="AW54" s="390"/>
      <c r="AX54" s="390"/>
      <c r="AY54" s="390"/>
      <c r="AZ54" s="390"/>
      <c r="BA54" s="390"/>
      <c r="BB54" s="390"/>
      <c r="BC54" s="390"/>
      <c r="BD54" s="390"/>
      <c r="BE54" s="390"/>
      <c r="BF54" s="390"/>
      <c r="BG54" s="390"/>
      <c r="BH54" s="390"/>
      <c r="BI54" s="390"/>
      <c r="BJ54" s="390"/>
      <c r="BK54" s="390"/>
      <c r="BL54" s="390"/>
      <c r="BM54" s="390"/>
      <c r="BN54" s="390"/>
      <c r="BO54" s="390"/>
      <c r="BP54" s="390"/>
      <c r="BQ54" s="390"/>
      <c r="BR54" s="390"/>
      <c r="BS54" s="390"/>
      <c r="BT54" s="390"/>
      <c r="BU54" s="390"/>
      <c r="BV54" s="390"/>
      <c r="BW54" s="390"/>
      <c r="BX54" s="390"/>
      <c r="BY54" s="390"/>
      <c r="BZ54" s="390"/>
      <c r="CA54" s="390"/>
      <c r="CB54" s="390"/>
      <c r="CC54" s="390"/>
      <c r="CD54" s="390"/>
      <c r="CE54" s="390"/>
      <c r="CF54" s="390"/>
      <c r="CG54" s="390"/>
      <c r="CH54" s="390"/>
      <c r="CI54" s="390"/>
      <c r="CJ54" s="390"/>
      <c r="CK54" s="390"/>
      <c r="CL54" s="390"/>
      <c r="CM54" s="390"/>
      <c r="CN54" s="390"/>
      <c r="CO54" s="390"/>
      <c r="CP54" s="390"/>
      <c r="CQ54" s="390"/>
      <c r="CR54" s="390"/>
      <c r="CS54" s="390"/>
      <c r="CT54" s="390"/>
      <c r="CU54" s="390"/>
      <c r="CV54" s="390"/>
      <c r="CW54" s="390"/>
      <c r="CX54" s="390"/>
      <c r="CY54" s="390"/>
      <c r="CZ54" s="390"/>
      <c r="DA54" s="390"/>
      <c r="DB54" s="390"/>
      <c r="DC54" s="390"/>
      <c r="DD54" s="390"/>
      <c r="DE54" s="390"/>
      <c r="DF54" s="390"/>
      <c r="DG54" s="390"/>
      <c r="DH54" s="390"/>
      <c r="DI54" s="390"/>
      <c r="DJ54" s="390"/>
      <c r="DK54" s="390"/>
      <c r="DL54" s="390"/>
      <c r="DM54" s="390"/>
      <c r="DN54" s="390"/>
      <c r="DO54" s="390"/>
      <c r="DP54" s="390"/>
      <c r="DQ54" s="390"/>
      <c r="DR54" s="390"/>
      <c r="DS54" s="390"/>
      <c r="DT54" s="390"/>
      <c r="DU54" s="390"/>
      <c r="DV54" s="390"/>
      <c r="DW54" s="390"/>
      <c r="DX54" s="390"/>
      <c r="DY54" s="390"/>
      <c r="DZ54" s="390"/>
      <c r="EA54" s="390"/>
      <c r="EB54" s="390"/>
      <c r="EC54" s="390"/>
      <c r="ED54" s="390"/>
      <c r="EE54" s="390"/>
      <c r="EF54" s="390"/>
      <c r="EG54" s="390"/>
      <c r="EH54" s="390"/>
      <c r="EI54" s="390"/>
      <c r="EJ54" s="390"/>
      <c r="EK54" s="534"/>
    </row>
    <row r="55" spans="1:141" s="246" customFormat="1" ht="12.75" x14ac:dyDescent="0.2">
      <c r="A55" s="470" t="s">
        <v>456</v>
      </c>
      <c r="B55" s="470"/>
      <c r="C55" s="470"/>
      <c r="D55" s="470"/>
      <c r="E55" s="470"/>
      <c r="F55" s="470"/>
      <c r="G55" s="470"/>
      <c r="H55" s="470"/>
      <c r="I55" s="470"/>
      <c r="J55" s="470"/>
      <c r="K55" s="470"/>
      <c r="L55" s="470"/>
      <c r="M55" s="470"/>
      <c r="N55" s="470"/>
      <c r="O55" s="470"/>
      <c r="P55" s="470"/>
      <c r="Q55" s="470"/>
      <c r="R55" s="470"/>
      <c r="S55" s="470"/>
      <c r="T55" s="470"/>
      <c r="U55" s="470"/>
      <c r="V55" s="470"/>
      <c r="W55" s="470"/>
      <c r="X55" s="470"/>
      <c r="Y55" s="470"/>
      <c r="Z55" s="470"/>
      <c r="AA55" s="470"/>
      <c r="AB55" s="470"/>
      <c r="AC55" s="470"/>
      <c r="AD55" s="470"/>
      <c r="AE55" s="470"/>
      <c r="AF55" s="263"/>
      <c r="AG55" s="264"/>
      <c r="AH55" s="264"/>
      <c r="AI55" s="264"/>
      <c r="AJ55" s="264"/>
      <c r="AK55" s="264"/>
      <c r="AL55" s="390"/>
      <c r="AM55" s="390"/>
      <c r="AN55" s="390"/>
      <c r="AO55" s="390"/>
      <c r="AP55" s="390"/>
      <c r="AQ55" s="390"/>
      <c r="AR55" s="390"/>
      <c r="AS55" s="390"/>
      <c r="AT55" s="390"/>
      <c r="AU55" s="390"/>
      <c r="AV55" s="390"/>
      <c r="AW55" s="390"/>
      <c r="AX55" s="390"/>
      <c r="AY55" s="390"/>
      <c r="AZ55" s="390"/>
      <c r="BA55" s="390"/>
      <c r="BB55" s="390"/>
      <c r="BC55" s="390"/>
      <c r="BD55" s="390"/>
      <c r="BE55" s="390"/>
      <c r="BF55" s="390"/>
      <c r="BG55" s="390"/>
      <c r="BH55" s="390"/>
      <c r="BI55" s="390"/>
      <c r="BJ55" s="390"/>
      <c r="BK55" s="390"/>
      <c r="BL55" s="390"/>
      <c r="BM55" s="390"/>
      <c r="BN55" s="390"/>
      <c r="BO55" s="390"/>
      <c r="BP55" s="390"/>
      <c r="BQ55" s="390"/>
      <c r="BR55" s="390"/>
      <c r="BS55" s="390"/>
      <c r="BT55" s="390"/>
      <c r="BU55" s="390"/>
      <c r="BV55" s="390"/>
      <c r="BW55" s="390"/>
      <c r="BX55" s="390"/>
      <c r="BY55" s="390"/>
      <c r="BZ55" s="390"/>
      <c r="CA55" s="390"/>
      <c r="CB55" s="390"/>
      <c r="CC55" s="390"/>
      <c r="CD55" s="390"/>
      <c r="CE55" s="390"/>
      <c r="CF55" s="390"/>
      <c r="CG55" s="390"/>
      <c r="CH55" s="390"/>
      <c r="CI55" s="390"/>
      <c r="CJ55" s="390"/>
      <c r="CK55" s="390"/>
      <c r="CL55" s="390"/>
      <c r="CM55" s="390"/>
      <c r="CN55" s="390"/>
      <c r="CO55" s="390"/>
      <c r="CP55" s="390"/>
      <c r="CQ55" s="390"/>
      <c r="CR55" s="390"/>
      <c r="CS55" s="390"/>
      <c r="CT55" s="390"/>
      <c r="CU55" s="390"/>
      <c r="CV55" s="390"/>
      <c r="CW55" s="390"/>
      <c r="CX55" s="390"/>
      <c r="CY55" s="390"/>
      <c r="CZ55" s="390"/>
      <c r="DA55" s="390"/>
      <c r="DB55" s="390"/>
      <c r="DC55" s="390"/>
      <c r="DD55" s="390"/>
      <c r="DE55" s="390"/>
      <c r="DF55" s="390"/>
      <c r="DG55" s="390"/>
      <c r="DH55" s="390"/>
      <c r="DI55" s="390"/>
      <c r="DJ55" s="390"/>
      <c r="DK55" s="390"/>
      <c r="DL55" s="390"/>
      <c r="DM55" s="390"/>
      <c r="DN55" s="390"/>
      <c r="DO55" s="390"/>
      <c r="DP55" s="390"/>
      <c r="DQ55" s="390"/>
      <c r="DR55" s="390"/>
      <c r="DS55" s="390"/>
      <c r="DT55" s="390"/>
      <c r="DU55" s="390"/>
      <c r="DV55" s="390"/>
      <c r="DW55" s="390"/>
      <c r="DX55" s="390"/>
      <c r="DY55" s="390"/>
      <c r="DZ55" s="390"/>
      <c r="EA55" s="390"/>
      <c r="EB55" s="390"/>
      <c r="EC55" s="390"/>
      <c r="ED55" s="390"/>
      <c r="EE55" s="390"/>
      <c r="EF55" s="390"/>
      <c r="EG55" s="390"/>
      <c r="EH55" s="390"/>
      <c r="EI55" s="390"/>
      <c r="EJ55" s="390"/>
      <c r="EK55" s="534"/>
    </row>
    <row r="56" spans="1:141" s="246" customFormat="1" ht="12.75" x14ac:dyDescent="0.2">
      <c r="A56" s="468" t="s">
        <v>256</v>
      </c>
      <c r="B56" s="468"/>
      <c r="C56" s="468"/>
      <c r="D56" s="468"/>
      <c r="E56" s="468"/>
      <c r="F56" s="468"/>
      <c r="G56" s="468"/>
      <c r="H56" s="468"/>
      <c r="I56" s="468"/>
      <c r="J56" s="468"/>
      <c r="K56" s="468"/>
      <c r="L56" s="468"/>
      <c r="M56" s="468"/>
      <c r="N56" s="468"/>
      <c r="O56" s="468"/>
      <c r="P56" s="468"/>
      <c r="Q56" s="468"/>
      <c r="R56" s="468"/>
      <c r="S56" s="468"/>
      <c r="T56" s="468"/>
      <c r="U56" s="468"/>
      <c r="V56" s="468"/>
      <c r="W56" s="468"/>
      <c r="X56" s="468"/>
      <c r="Y56" s="468"/>
      <c r="Z56" s="468"/>
      <c r="AA56" s="468"/>
      <c r="AB56" s="468"/>
      <c r="AC56" s="468"/>
      <c r="AD56" s="468"/>
      <c r="AE56" s="468"/>
      <c r="AF56" s="263"/>
      <c r="AG56" s="264"/>
      <c r="AH56" s="264"/>
      <c r="AI56" s="264"/>
      <c r="AJ56" s="264"/>
      <c r="AK56" s="264"/>
      <c r="AL56" s="390"/>
      <c r="AM56" s="390"/>
      <c r="AN56" s="390"/>
      <c r="AO56" s="390"/>
      <c r="AP56" s="390"/>
      <c r="AQ56" s="390"/>
      <c r="AR56" s="390"/>
      <c r="AS56" s="390"/>
      <c r="AT56" s="390"/>
      <c r="AU56" s="390"/>
      <c r="AV56" s="390"/>
      <c r="AW56" s="390"/>
      <c r="AX56" s="390"/>
      <c r="AY56" s="390"/>
      <c r="AZ56" s="390"/>
      <c r="BA56" s="390"/>
      <c r="BB56" s="390"/>
      <c r="BC56" s="390"/>
      <c r="BD56" s="390"/>
      <c r="BE56" s="390"/>
      <c r="BF56" s="390"/>
      <c r="BG56" s="390"/>
      <c r="BH56" s="390"/>
      <c r="BI56" s="390"/>
      <c r="BJ56" s="390"/>
      <c r="BK56" s="390"/>
      <c r="BL56" s="390"/>
      <c r="BM56" s="390"/>
      <c r="BN56" s="390"/>
      <c r="BO56" s="390"/>
      <c r="BP56" s="390"/>
      <c r="BQ56" s="390"/>
      <c r="BR56" s="390"/>
      <c r="BS56" s="390"/>
      <c r="BT56" s="390"/>
      <c r="BU56" s="390"/>
      <c r="BV56" s="390"/>
      <c r="BW56" s="390"/>
      <c r="BX56" s="390"/>
      <c r="BY56" s="390"/>
      <c r="BZ56" s="390"/>
      <c r="CA56" s="390"/>
      <c r="CB56" s="390"/>
      <c r="CC56" s="390"/>
      <c r="CD56" s="390"/>
      <c r="CE56" s="390"/>
      <c r="CF56" s="390"/>
      <c r="CG56" s="390"/>
      <c r="CH56" s="390"/>
      <c r="CI56" s="390"/>
      <c r="CJ56" s="390"/>
      <c r="CK56" s="390"/>
      <c r="CL56" s="390"/>
      <c r="CM56" s="390"/>
      <c r="CN56" s="390"/>
      <c r="CO56" s="390"/>
      <c r="CP56" s="390"/>
      <c r="CQ56" s="390"/>
      <c r="CR56" s="390"/>
      <c r="CS56" s="390"/>
      <c r="CT56" s="390"/>
      <c r="CU56" s="390"/>
      <c r="CV56" s="390"/>
      <c r="CW56" s="390"/>
      <c r="CX56" s="390"/>
      <c r="CY56" s="390"/>
      <c r="CZ56" s="390"/>
      <c r="DA56" s="390"/>
      <c r="DB56" s="390"/>
      <c r="DC56" s="390"/>
      <c r="DD56" s="390"/>
      <c r="DE56" s="390"/>
      <c r="DF56" s="390"/>
      <c r="DG56" s="390"/>
      <c r="DH56" s="390"/>
      <c r="DI56" s="390"/>
      <c r="DJ56" s="390"/>
      <c r="DK56" s="390"/>
      <c r="DL56" s="390"/>
      <c r="DM56" s="390"/>
      <c r="DN56" s="390"/>
      <c r="DO56" s="390"/>
      <c r="DP56" s="390"/>
      <c r="DQ56" s="390"/>
      <c r="DR56" s="390"/>
      <c r="DS56" s="390"/>
      <c r="DT56" s="390"/>
      <c r="DU56" s="390"/>
      <c r="DV56" s="390"/>
      <c r="DW56" s="390"/>
      <c r="DX56" s="390"/>
      <c r="DY56" s="390"/>
      <c r="DZ56" s="390"/>
      <c r="EA56" s="390"/>
      <c r="EB56" s="390"/>
      <c r="EC56" s="390"/>
      <c r="ED56" s="390"/>
      <c r="EE56" s="390"/>
      <c r="EF56" s="390"/>
      <c r="EG56" s="390"/>
      <c r="EH56" s="390"/>
      <c r="EI56" s="390"/>
      <c r="EJ56" s="390"/>
      <c r="EK56" s="534"/>
    </row>
    <row r="57" spans="1:141" s="246" customFormat="1" ht="12.75" x14ac:dyDescent="0.2">
      <c r="A57" s="260"/>
      <c r="B57" s="260"/>
      <c r="C57" s="260"/>
      <c r="D57" s="260"/>
      <c r="E57" s="260"/>
      <c r="F57" s="260"/>
      <c r="G57" s="260"/>
      <c r="H57" s="260"/>
      <c r="I57" s="260"/>
      <c r="J57" s="260"/>
      <c r="K57" s="260"/>
      <c r="L57" s="260"/>
      <c r="M57" s="260"/>
      <c r="N57" s="260"/>
      <c r="O57" s="260"/>
      <c r="P57" s="260"/>
      <c r="Q57" s="260"/>
      <c r="R57" s="260"/>
      <c r="S57" s="260"/>
      <c r="T57" s="260"/>
      <c r="U57" s="260"/>
      <c r="V57" s="260"/>
      <c r="W57" s="260"/>
      <c r="X57" s="260"/>
      <c r="Y57" s="260"/>
      <c r="Z57" s="260"/>
      <c r="AA57" s="260"/>
      <c r="AB57" s="260"/>
      <c r="AC57" s="260"/>
      <c r="AD57" s="260"/>
      <c r="AE57" s="260"/>
      <c r="AF57" s="263"/>
      <c r="AG57" s="264"/>
      <c r="AH57" s="264"/>
      <c r="AI57" s="264"/>
      <c r="AJ57" s="264"/>
      <c r="AK57" s="264"/>
      <c r="AL57" s="390"/>
      <c r="AM57" s="390"/>
      <c r="AN57" s="390"/>
      <c r="AO57" s="390"/>
      <c r="AP57" s="390"/>
      <c r="AQ57" s="390"/>
      <c r="AR57" s="390"/>
      <c r="AS57" s="390"/>
      <c r="AT57" s="390"/>
      <c r="AU57" s="390"/>
      <c r="AV57" s="390"/>
      <c r="AW57" s="390"/>
      <c r="AX57" s="390"/>
      <c r="AY57" s="390"/>
      <c r="AZ57" s="390"/>
      <c r="BA57" s="390"/>
      <c r="BB57" s="390"/>
      <c r="BC57" s="390"/>
      <c r="BD57" s="390"/>
      <c r="BE57" s="390"/>
      <c r="BF57" s="390"/>
      <c r="BG57" s="390"/>
      <c r="BH57" s="390"/>
      <c r="BI57" s="390"/>
      <c r="BJ57" s="390"/>
      <c r="BK57" s="390"/>
      <c r="BL57" s="390"/>
      <c r="BM57" s="390"/>
      <c r="BN57" s="390"/>
      <c r="BO57" s="390"/>
      <c r="BP57" s="390"/>
      <c r="BQ57" s="390"/>
      <c r="BR57" s="390"/>
      <c r="BS57" s="390"/>
      <c r="BT57" s="390"/>
      <c r="BU57" s="390"/>
      <c r="BV57" s="390"/>
      <c r="BW57" s="390"/>
      <c r="BX57" s="390"/>
      <c r="BY57" s="390"/>
      <c r="BZ57" s="390"/>
      <c r="CA57" s="390"/>
      <c r="CB57" s="390"/>
      <c r="CC57" s="390"/>
      <c r="CD57" s="390"/>
      <c r="CE57" s="390"/>
      <c r="CF57" s="390"/>
      <c r="CG57" s="390"/>
      <c r="CH57" s="390"/>
      <c r="CI57" s="390"/>
      <c r="CJ57" s="390"/>
      <c r="CK57" s="390"/>
      <c r="CL57" s="390"/>
      <c r="CM57" s="390"/>
      <c r="CN57" s="390"/>
      <c r="CO57" s="390"/>
      <c r="CP57" s="390"/>
      <c r="CQ57" s="390"/>
      <c r="CR57" s="390"/>
      <c r="CS57" s="390"/>
      <c r="CT57" s="390"/>
      <c r="CU57" s="390"/>
      <c r="CV57" s="390"/>
      <c r="CW57" s="390"/>
      <c r="CX57" s="390"/>
      <c r="CY57" s="390"/>
      <c r="CZ57" s="390"/>
      <c r="DA57" s="390"/>
      <c r="DB57" s="390"/>
      <c r="DC57" s="390"/>
      <c r="DD57" s="390"/>
      <c r="DE57" s="390"/>
      <c r="DF57" s="390"/>
      <c r="DG57" s="390"/>
      <c r="DH57" s="390"/>
      <c r="DI57" s="390"/>
      <c r="DJ57" s="390"/>
      <c r="DK57" s="390"/>
      <c r="DL57" s="390"/>
      <c r="DM57" s="390"/>
      <c r="DN57" s="390"/>
      <c r="DO57" s="390"/>
      <c r="DP57" s="390"/>
      <c r="DQ57" s="390"/>
      <c r="DR57" s="390"/>
      <c r="DS57" s="390"/>
      <c r="DT57" s="390"/>
      <c r="DU57" s="390"/>
      <c r="DV57" s="390"/>
      <c r="DW57" s="390"/>
      <c r="DX57" s="390"/>
      <c r="DY57" s="390"/>
      <c r="DZ57" s="390"/>
      <c r="EA57" s="390"/>
      <c r="EB57" s="390"/>
      <c r="EC57" s="390"/>
      <c r="ED57" s="390"/>
      <c r="EE57" s="390"/>
      <c r="EF57" s="390"/>
      <c r="EG57" s="390"/>
      <c r="EH57" s="390"/>
      <c r="EI57" s="390"/>
      <c r="EJ57" s="390"/>
      <c r="EK57" s="534"/>
    </row>
    <row r="58" spans="1:141" s="246" customFormat="1" ht="12.75" x14ac:dyDescent="0.2">
      <c r="A58" s="466" t="s">
        <v>457</v>
      </c>
      <c r="B58" s="466"/>
      <c r="C58" s="466"/>
      <c r="D58" s="466"/>
      <c r="E58" s="466"/>
      <c r="F58" s="466"/>
      <c r="G58" s="466"/>
      <c r="H58" s="466"/>
      <c r="I58" s="466"/>
      <c r="J58" s="466"/>
      <c r="K58" s="466"/>
      <c r="L58" s="466"/>
      <c r="M58" s="466"/>
      <c r="N58" s="466"/>
      <c r="O58" s="466"/>
      <c r="P58" s="466"/>
      <c r="Q58" s="466"/>
      <c r="R58" s="466"/>
      <c r="S58" s="466"/>
      <c r="T58" s="466"/>
      <c r="U58" s="466"/>
      <c r="V58" s="466"/>
      <c r="W58" s="466"/>
      <c r="X58" s="466"/>
      <c r="Y58" s="466"/>
      <c r="Z58" s="466"/>
      <c r="AA58" s="466"/>
      <c r="AB58" s="466"/>
      <c r="AC58" s="466"/>
      <c r="AD58" s="466"/>
      <c r="AE58" s="466"/>
      <c r="AF58" s="263" t="s">
        <v>467</v>
      </c>
      <c r="AG58" s="264"/>
      <c r="AH58" s="264"/>
      <c r="AI58" s="264"/>
      <c r="AJ58" s="264"/>
      <c r="AK58" s="264"/>
      <c r="AL58" s="390"/>
      <c r="AM58" s="390"/>
      <c r="AN58" s="390"/>
      <c r="AO58" s="390"/>
      <c r="AP58" s="390"/>
      <c r="AQ58" s="390"/>
      <c r="AR58" s="390"/>
      <c r="AS58" s="390"/>
      <c r="AT58" s="390"/>
      <c r="AU58" s="390"/>
      <c r="AV58" s="390"/>
      <c r="AW58" s="390"/>
      <c r="AX58" s="390"/>
      <c r="AY58" s="390"/>
      <c r="AZ58" s="390"/>
      <c r="BA58" s="390"/>
      <c r="BB58" s="390"/>
      <c r="BC58" s="390"/>
      <c r="BD58" s="390"/>
      <c r="BE58" s="390"/>
      <c r="BF58" s="390"/>
      <c r="BG58" s="390"/>
      <c r="BH58" s="390"/>
      <c r="BI58" s="390"/>
      <c r="BJ58" s="390"/>
      <c r="BK58" s="390"/>
      <c r="BL58" s="390"/>
      <c r="BM58" s="390"/>
      <c r="BN58" s="390"/>
      <c r="BO58" s="390"/>
      <c r="BP58" s="390"/>
      <c r="BQ58" s="390"/>
      <c r="BR58" s="390"/>
      <c r="BS58" s="390"/>
      <c r="BT58" s="390"/>
      <c r="BU58" s="390"/>
      <c r="BV58" s="390"/>
      <c r="BW58" s="390"/>
      <c r="BX58" s="390"/>
      <c r="BY58" s="390"/>
      <c r="BZ58" s="390"/>
      <c r="CA58" s="390"/>
      <c r="CB58" s="390"/>
      <c r="CC58" s="390"/>
      <c r="CD58" s="390"/>
      <c r="CE58" s="390"/>
      <c r="CF58" s="390"/>
      <c r="CG58" s="390"/>
      <c r="CH58" s="390"/>
      <c r="CI58" s="390"/>
      <c r="CJ58" s="390"/>
      <c r="CK58" s="390"/>
      <c r="CL58" s="390"/>
      <c r="CM58" s="390"/>
      <c r="CN58" s="390"/>
      <c r="CO58" s="390"/>
      <c r="CP58" s="390"/>
      <c r="CQ58" s="390"/>
      <c r="CR58" s="390"/>
      <c r="CS58" s="390"/>
      <c r="CT58" s="390"/>
      <c r="CU58" s="390"/>
      <c r="CV58" s="390"/>
      <c r="CW58" s="390"/>
      <c r="CX58" s="390"/>
      <c r="CY58" s="390"/>
      <c r="CZ58" s="390"/>
      <c r="DA58" s="390"/>
      <c r="DB58" s="390"/>
      <c r="DC58" s="390"/>
      <c r="DD58" s="390"/>
      <c r="DE58" s="390"/>
      <c r="DF58" s="390"/>
      <c r="DG58" s="390"/>
      <c r="DH58" s="390"/>
      <c r="DI58" s="390"/>
      <c r="DJ58" s="390"/>
      <c r="DK58" s="390"/>
      <c r="DL58" s="390"/>
      <c r="DM58" s="390"/>
      <c r="DN58" s="390"/>
      <c r="DO58" s="390"/>
      <c r="DP58" s="390"/>
      <c r="DQ58" s="390"/>
      <c r="DR58" s="390"/>
      <c r="DS58" s="390"/>
      <c r="DT58" s="390"/>
      <c r="DU58" s="390"/>
      <c r="DV58" s="390"/>
      <c r="DW58" s="390"/>
      <c r="DX58" s="390"/>
      <c r="DY58" s="390"/>
      <c r="DZ58" s="390"/>
      <c r="EA58" s="390"/>
      <c r="EB58" s="390"/>
      <c r="EC58" s="390"/>
      <c r="ED58" s="390"/>
      <c r="EE58" s="390"/>
      <c r="EF58" s="390"/>
      <c r="EG58" s="390"/>
      <c r="EH58" s="390"/>
      <c r="EI58" s="390"/>
      <c r="EJ58" s="390"/>
      <c r="EK58" s="534"/>
    </row>
    <row r="59" spans="1:141" s="246" customFormat="1" ht="13.5" thickBot="1" x14ac:dyDescent="0.25">
      <c r="A59" s="396" t="s">
        <v>38</v>
      </c>
      <c r="B59" s="396"/>
      <c r="C59" s="396"/>
      <c r="D59" s="396"/>
      <c r="E59" s="396"/>
      <c r="F59" s="396"/>
      <c r="G59" s="396"/>
      <c r="H59" s="396"/>
      <c r="I59" s="396"/>
      <c r="J59" s="396"/>
      <c r="K59" s="396"/>
      <c r="L59" s="396"/>
      <c r="M59" s="396"/>
      <c r="N59" s="396"/>
      <c r="O59" s="396"/>
      <c r="P59" s="396"/>
      <c r="Q59" s="396"/>
      <c r="R59" s="396"/>
      <c r="S59" s="396"/>
      <c r="T59" s="396"/>
      <c r="U59" s="396"/>
      <c r="V59" s="396"/>
      <c r="W59" s="396"/>
      <c r="X59" s="396"/>
      <c r="Y59" s="396"/>
      <c r="Z59" s="396"/>
      <c r="AA59" s="396"/>
      <c r="AB59" s="396"/>
      <c r="AC59" s="396"/>
      <c r="AD59" s="396"/>
      <c r="AE59" s="396"/>
      <c r="AF59" s="452" t="s">
        <v>42</v>
      </c>
      <c r="AG59" s="453"/>
      <c r="AH59" s="453"/>
      <c r="AI59" s="453"/>
      <c r="AJ59" s="453"/>
      <c r="AK59" s="453"/>
      <c r="AL59" s="454">
        <f>AL50+AL41+AL32+AL22</f>
        <v>342</v>
      </c>
      <c r="AM59" s="454"/>
      <c r="AN59" s="454"/>
      <c r="AO59" s="454"/>
      <c r="AP59" s="454"/>
      <c r="AQ59" s="454"/>
      <c r="AR59" s="454"/>
      <c r="AS59" s="454"/>
      <c r="AT59" s="454"/>
      <c r="AU59" s="454"/>
      <c r="AV59" s="454"/>
      <c r="AW59" s="454"/>
      <c r="AX59" s="454"/>
      <c r="AY59" s="454">
        <f>AL59</f>
        <v>342</v>
      </c>
      <c r="AZ59" s="454"/>
      <c r="BA59" s="454"/>
      <c r="BB59" s="454"/>
      <c r="BC59" s="454"/>
      <c r="BD59" s="454"/>
      <c r="BE59" s="454"/>
      <c r="BF59" s="454"/>
      <c r="BG59" s="454"/>
      <c r="BH59" s="454"/>
      <c r="BI59" s="454"/>
      <c r="BJ59" s="454"/>
      <c r="BK59" s="454"/>
      <c r="BL59" s="454"/>
      <c r="BM59" s="454"/>
      <c r="BN59" s="454"/>
      <c r="BO59" s="454"/>
      <c r="BP59" s="454"/>
      <c r="BQ59" s="454"/>
      <c r="BR59" s="454"/>
      <c r="BS59" s="454"/>
      <c r="BT59" s="454"/>
      <c r="BU59" s="454"/>
      <c r="BV59" s="454"/>
      <c r="BW59" s="454"/>
      <c r="BX59" s="454"/>
      <c r="BY59" s="454"/>
      <c r="BZ59" s="454"/>
      <c r="CA59" s="454"/>
      <c r="CB59" s="454"/>
      <c r="CC59" s="454"/>
      <c r="CD59" s="454"/>
      <c r="CE59" s="454"/>
      <c r="CF59" s="454"/>
      <c r="CG59" s="454"/>
      <c r="CH59" s="454"/>
      <c r="CI59" s="454"/>
      <c r="CJ59" s="454"/>
      <c r="CK59" s="454"/>
      <c r="CL59" s="454"/>
      <c r="CM59" s="454"/>
      <c r="CN59" s="454"/>
      <c r="CO59" s="454"/>
      <c r="CP59" s="454"/>
      <c r="CQ59" s="454"/>
      <c r="CR59" s="454"/>
      <c r="CS59" s="454"/>
      <c r="CT59" s="454"/>
      <c r="CU59" s="454"/>
      <c r="CV59" s="454"/>
      <c r="CW59" s="454"/>
      <c r="CX59" s="454"/>
      <c r="CY59" s="454"/>
      <c r="CZ59" s="454"/>
      <c r="DA59" s="454"/>
      <c r="DB59" s="454"/>
      <c r="DC59" s="454"/>
      <c r="DD59" s="454"/>
      <c r="DE59" s="454"/>
      <c r="DF59" s="454"/>
      <c r="DG59" s="454"/>
      <c r="DH59" s="454"/>
      <c r="DI59" s="454"/>
      <c r="DJ59" s="454"/>
      <c r="DK59" s="454"/>
      <c r="DL59" s="454"/>
      <c r="DM59" s="454"/>
      <c r="DN59" s="454"/>
      <c r="DO59" s="454"/>
      <c r="DP59" s="454"/>
      <c r="DQ59" s="454"/>
      <c r="DR59" s="454"/>
      <c r="DS59" s="454"/>
      <c r="DT59" s="454"/>
      <c r="DU59" s="454"/>
      <c r="DV59" s="454"/>
      <c r="DW59" s="454"/>
      <c r="DX59" s="454"/>
      <c r="DY59" s="454"/>
      <c r="DZ59" s="454"/>
      <c r="EA59" s="454"/>
      <c r="EB59" s="454"/>
      <c r="EC59" s="454"/>
      <c r="ED59" s="454"/>
      <c r="EE59" s="454"/>
      <c r="EF59" s="454"/>
      <c r="EG59" s="454"/>
      <c r="EH59" s="454"/>
      <c r="EI59" s="454"/>
      <c r="EJ59" s="454"/>
      <c r="EK59" s="533"/>
    </row>
  </sheetData>
  <mergeCells count="292"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A13:EK13"/>
    <mergeCell ref="A15:AE15"/>
    <mergeCell ref="AF15:AK15"/>
    <mergeCell ref="AL15:EK15"/>
    <mergeCell ref="DW5:EK5"/>
    <mergeCell ref="DW6:EK6"/>
    <mergeCell ref="Z7:DE7"/>
    <mergeCell ref="DW7:EK7"/>
    <mergeCell ref="DW8:EK9"/>
    <mergeCell ref="Z9:DE9"/>
    <mergeCell ref="A16:AE16"/>
    <mergeCell ref="AF16:AK16"/>
    <mergeCell ref="AL16:AX16"/>
    <mergeCell ref="AY16:EK16"/>
    <mergeCell ref="A17:AE17"/>
    <mergeCell ref="AF17:AK17"/>
    <mergeCell ref="AL17:AX17"/>
    <mergeCell ref="AY17:BK17"/>
    <mergeCell ref="BL17:CX17"/>
    <mergeCell ref="CY17:EK17"/>
    <mergeCell ref="CY18:DK18"/>
    <mergeCell ref="DL18:EK18"/>
    <mergeCell ref="A19:AE19"/>
    <mergeCell ref="AF19:AK19"/>
    <mergeCell ref="AL19:AX19"/>
    <mergeCell ref="AY19:BK19"/>
    <mergeCell ref="BL19:BX19"/>
    <mergeCell ref="BY19:CX19"/>
    <mergeCell ref="CY19:DK19"/>
    <mergeCell ref="DL19:EK19"/>
    <mergeCell ref="A18:AE18"/>
    <mergeCell ref="AF18:AK18"/>
    <mergeCell ref="AL18:AX18"/>
    <mergeCell ref="AY18:BK18"/>
    <mergeCell ref="BL18:BX18"/>
    <mergeCell ref="BY18:CX18"/>
    <mergeCell ref="CL20:CX20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A20:AE20"/>
    <mergeCell ref="AF20:AK20"/>
    <mergeCell ref="AL20:AX20"/>
    <mergeCell ref="AY20:BK20"/>
    <mergeCell ref="BL20:BX20"/>
    <mergeCell ref="BY20:CK20"/>
    <mergeCell ref="CL21:CX21"/>
    <mergeCell ref="CY21:DK21"/>
    <mergeCell ref="DL21:DX21"/>
    <mergeCell ref="DY21:EK21"/>
    <mergeCell ref="DL24:DX25"/>
    <mergeCell ref="DY24:EK25"/>
    <mergeCell ref="A25:AE25"/>
    <mergeCell ref="CL22:CX23"/>
    <mergeCell ref="CY22:DK23"/>
    <mergeCell ref="DL22:DX23"/>
    <mergeCell ref="DY22:EK23"/>
    <mergeCell ref="A23:AE23"/>
    <mergeCell ref="A24:AE24"/>
    <mergeCell ref="AF24:AK25"/>
    <mergeCell ref="AL24:AX25"/>
    <mergeCell ref="AY24:BK25"/>
    <mergeCell ref="BL24:BX25"/>
    <mergeCell ref="A22:AE22"/>
    <mergeCell ref="AF22:AK23"/>
    <mergeCell ref="AL22:AX23"/>
    <mergeCell ref="AY22:BK23"/>
    <mergeCell ref="BL22:BX23"/>
    <mergeCell ref="BY22:CK23"/>
    <mergeCell ref="BY24:CK25"/>
    <mergeCell ref="CL24:CX25"/>
    <mergeCell ref="CY24:DK25"/>
    <mergeCell ref="CL26:CX29"/>
    <mergeCell ref="CY26:DK29"/>
    <mergeCell ref="DL26:DX29"/>
    <mergeCell ref="DY26:EK29"/>
    <mergeCell ref="A27:AE27"/>
    <mergeCell ref="A28:AE28"/>
    <mergeCell ref="A29:AE29"/>
    <mergeCell ref="A26:AE26"/>
    <mergeCell ref="AF26:AK29"/>
    <mergeCell ref="AL26:AX29"/>
    <mergeCell ref="AY26:BK29"/>
    <mergeCell ref="BL26:BX29"/>
    <mergeCell ref="BY26:CK29"/>
    <mergeCell ref="CL30:CX30"/>
    <mergeCell ref="CY30:DK30"/>
    <mergeCell ref="DL30:DX30"/>
    <mergeCell ref="DY30:EK30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CL31:CX31"/>
    <mergeCell ref="CY31:DK31"/>
    <mergeCell ref="DL31:DX31"/>
    <mergeCell ref="DY31:EK31"/>
    <mergeCell ref="A32:AE32"/>
    <mergeCell ref="AF32:AK32"/>
    <mergeCell ref="AL32:AX32"/>
    <mergeCell ref="AY32:BK32"/>
    <mergeCell ref="BL32:BX32"/>
    <mergeCell ref="BY32:CK32"/>
    <mergeCell ref="CL32:CX32"/>
    <mergeCell ref="CY32:DK32"/>
    <mergeCell ref="DL32:DX32"/>
    <mergeCell ref="DY32:EK32"/>
    <mergeCell ref="A33:AE33"/>
    <mergeCell ref="AF33:AK34"/>
    <mergeCell ref="AL33:AX34"/>
    <mergeCell ref="AY33:BK34"/>
    <mergeCell ref="BL33:BX34"/>
    <mergeCell ref="BY33:CK34"/>
    <mergeCell ref="BY35:CK38"/>
    <mergeCell ref="CL35:CX38"/>
    <mergeCell ref="CY35:DK38"/>
    <mergeCell ref="DL35:DX38"/>
    <mergeCell ref="DY35:EK38"/>
    <mergeCell ref="A36:AE36"/>
    <mergeCell ref="A37:AE37"/>
    <mergeCell ref="A38:AE38"/>
    <mergeCell ref="CL33:CX34"/>
    <mergeCell ref="CY33:DK34"/>
    <mergeCell ref="DL33:DX34"/>
    <mergeCell ref="DY33:EK34"/>
    <mergeCell ref="A34:AE34"/>
    <mergeCell ref="A35:AE35"/>
    <mergeCell ref="AF35:AK38"/>
    <mergeCell ref="AL35:AX38"/>
    <mergeCell ref="AY35:BK38"/>
    <mergeCell ref="BL35:BX38"/>
    <mergeCell ref="CL39:CX39"/>
    <mergeCell ref="CY39:DK39"/>
    <mergeCell ref="DL39:DX39"/>
    <mergeCell ref="DY39:EK39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CL40:CX40"/>
    <mergeCell ref="CY40:DK40"/>
    <mergeCell ref="DL40:DX40"/>
    <mergeCell ref="DY40:EK40"/>
    <mergeCell ref="A41:AE41"/>
    <mergeCell ref="AF41:AK41"/>
    <mergeCell ref="AL41:AX41"/>
    <mergeCell ref="AY41:BK41"/>
    <mergeCell ref="BL41:BX41"/>
    <mergeCell ref="BY41:CK41"/>
    <mergeCell ref="CL41:CX41"/>
    <mergeCell ref="CY41:DK41"/>
    <mergeCell ref="DL41:DX41"/>
    <mergeCell ref="DY41:EK41"/>
    <mergeCell ref="A42:AE42"/>
    <mergeCell ref="AF42:AK43"/>
    <mergeCell ref="AL42:AX43"/>
    <mergeCell ref="AY42:BK43"/>
    <mergeCell ref="BL42:BX43"/>
    <mergeCell ref="BY42:CK43"/>
    <mergeCell ref="BY44:CK47"/>
    <mergeCell ref="CL44:CX47"/>
    <mergeCell ref="CY44:DK47"/>
    <mergeCell ref="DL44:DX47"/>
    <mergeCell ref="DY44:EK47"/>
    <mergeCell ref="A45:AE45"/>
    <mergeCell ref="A46:AE46"/>
    <mergeCell ref="A47:AE47"/>
    <mergeCell ref="CL42:CX43"/>
    <mergeCell ref="CY42:DK43"/>
    <mergeCell ref="DL42:DX43"/>
    <mergeCell ref="DY42:EK43"/>
    <mergeCell ref="A43:AE43"/>
    <mergeCell ref="A44:AE44"/>
    <mergeCell ref="AF44:AK47"/>
    <mergeCell ref="AL44:AX47"/>
    <mergeCell ref="AY44:BK47"/>
    <mergeCell ref="BL44:BX47"/>
    <mergeCell ref="CL48:CX48"/>
    <mergeCell ref="CY48:DK48"/>
    <mergeCell ref="DL48:DX48"/>
    <mergeCell ref="DY48:EK48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CL49:CX49"/>
    <mergeCell ref="CY49:DK49"/>
    <mergeCell ref="DL49:DX49"/>
    <mergeCell ref="DY49:EK49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DY50:EK50"/>
    <mergeCell ref="A51:AE51"/>
    <mergeCell ref="AF51:AK52"/>
    <mergeCell ref="AL51:AX52"/>
    <mergeCell ref="AY51:BK52"/>
    <mergeCell ref="BL51:BX52"/>
    <mergeCell ref="BY51:CK52"/>
    <mergeCell ref="BY53:CK56"/>
    <mergeCell ref="CL53:CX56"/>
    <mergeCell ref="CY53:DK56"/>
    <mergeCell ref="DL53:DX56"/>
    <mergeCell ref="DY53:EK56"/>
    <mergeCell ref="A54:AE54"/>
    <mergeCell ref="A55:AE55"/>
    <mergeCell ref="A56:AE56"/>
    <mergeCell ref="CL51:CX52"/>
    <mergeCell ref="CY51:DK52"/>
    <mergeCell ref="DL51:DX52"/>
    <mergeCell ref="DY51:EK52"/>
    <mergeCell ref="A52:AE52"/>
    <mergeCell ref="A53:AE53"/>
    <mergeCell ref="AF53:AK56"/>
    <mergeCell ref="AL53:AX56"/>
    <mergeCell ref="AY53:BK56"/>
    <mergeCell ref="BL53:BX56"/>
    <mergeCell ref="CL57:CX57"/>
    <mergeCell ref="CY57:DK57"/>
    <mergeCell ref="DL57:DX57"/>
    <mergeCell ref="DY57:EK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DY59:EK59"/>
    <mergeCell ref="CL58:CX58"/>
    <mergeCell ref="CY58:DK58"/>
    <mergeCell ref="DL58:DX58"/>
    <mergeCell ref="DY58:EK58"/>
    <mergeCell ref="A59:AE59"/>
    <mergeCell ref="AF59:AK59"/>
    <mergeCell ref="AL59:AX59"/>
    <mergeCell ref="AY59:BK59"/>
    <mergeCell ref="BL59:BX59"/>
    <mergeCell ref="BY59:CK59"/>
  </mergeCells>
  <pageMargins left="0.59055118110236227" right="0.39370078740157483" top="0.78740157480314965" bottom="0.39370078740157483" header="0.27559055118110237" footer="0.27559055118110237"/>
  <pageSetup paperSize="8" scale="68" fitToHeight="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EO48"/>
  <sheetViews>
    <sheetView workbookViewId="0">
      <selection activeCell="DM47" sqref="DM47"/>
    </sheetView>
  </sheetViews>
  <sheetFormatPr defaultColWidth="1.42578125" defaultRowHeight="15.75" x14ac:dyDescent="0.25"/>
  <cols>
    <col min="1" max="2" width="1.42578125" style="1"/>
    <col min="3" max="3" width="1.42578125" style="1" customWidth="1"/>
    <col min="4" max="54" width="1.42578125" style="1"/>
    <col min="55" max="55" width="4.42578125" style="1" customWidth="1"/>
    <col min="56" max="72" width="1.42578125" style="1"/>
    <col min="73" max="73" width="2.85546875" style="1" customWidth="1"/>
    <col min="74" max="89" width="1.42578125" style="1"/>
    <col min="90" max="90" width="2.5703125" style="1" customWidth="1"/>
    <col min="91" max="106" width="1.42578125" style="1"/>
    <col min="107" max="107" width="3.42578125" style="1" customWidth="1"/>
    <col min="108" max="123" width="1.42578125" style="1"/>
    <col min="124" max="124" width="3.5703125" style="1" customWidth="1"/>
    <col min="125" max="140" width="1.42578125" style="1"/>
    <col min="141" max="141" width="6.5703125" style="1" customWidth="1"/>
    <col min="142" max="143" width="1.42578125" style="1"/>
    <col min="144" max="144" width="6.140625" style="1" customWidth="1"/>
    <col min="145" max="145" width="21.140625" style="1" customWidth="1"/>
    <col min="146" max="16384" width="1.42578125" style="1"/>
  </cols>
  <sheetData>
    <row r="1" spans="1:145" s="246" customFormat="1" ht="12.75" customHeight="1" x14ac:dyDescent="0.2">
      <c r="A1" s="399" t="s">
        <v>60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399"/>
      <c r="P1" s="399"/>
      <c r="Q1" s="399"/>
      <c r="R1" s="399"/>
      <c r="S1" s="399"/>
      <c r="T1" s="399"/>
      <c r="U1" s="399"/>
      <c r="V1" s="399"/>
      <c r="W1" s="399"/>
      <c r="X1" s="399"/>
      <c r="Y1" s="399"/>
      <c r="Z1" s="399"/>
      <c r="AA1" s="399"/>
      <c r="AB1" s="399"/>
      <c r="AC1" s="399"/>
      <c r="AD1" s="399"/>
      <c r="AE1" s="400"/>
      <c r="AF1" s="398" t="s">
        <v>18</v>
      </c>
      <c r="AG1" s="399"/>
      <c r="AH1" s="399"/>
      <c r="AI1" s="399"/>
      <c r="AJ1" s="399"/>
      <c r="AK1" s="400"/>
      <c r="AL1" s="543" t="s">
        <v>468</v>
      </c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4"/>
      <c r="BZ1" s="544"/>
      <c r="CA1" s="544"/>
      <c r="CB1" s="544"/>
      <c r="CC1" s="544"/>
      <c r="CD1" s="544"/>
      <c r="CE1" s="544"/>
      <c r="CF1" s="544"/>
      <c r="CG1" s="544"/>
      <c r="CH1" s="544"/>
      <c r="CI1" s="544"/>
      <c r="CJ1" s="544"/>
      <c r="CK1" s="544"/>
      <c r="CL1" s="544"/>
      <c r="CM1" s="544"/>
      <c r="CN1" s="544"/>
      <c r="CO1" s="544"/>
      <c r="CP1" s="544"/>
      <c r="CQ1" s="544"/>
      <c r="CR1" s="544"/>
      <c r="CS1" s="544"/>
      <c r="CT1" s="544"/>
      <c r="CU1" s="544"/>
      <c r="CV1" s="544"/>
      <c r="CW1" s="544"/>
      <c r="CX1" s="544"/>
      <c r="CY1" s="544"/>
      <c r="CZ1" s="544"/>
      <c r="DA1" s="544"/>
      <c r="DB1" s="544"/>
      <c r="DC1" s="544"/>
      <c r="DD1" s="544"/>
      <c r="DE1" s="544"/>
      <c r="DF1" s="544"/>
      <c r="DG1" s="544"/>
      <c r="DH1" s="544"/>
      <c r="DI1" s="544"/>
      <c r="DJ1" s="544"/>
      <c r="DK1" s="544"/>
      <c r="DL1" s="544"/>
      <c r="DM1" s="544"/>
      <c r="DN1" s="544"/>
      <c r="DO1" s="544"/>
      <c r="DP1" s="544"/>
      <c r="DQ1" s="544"/>
      <c r="DR1" s="544"/>
      <c r="DS1" s="544"/>
      <c r="DT1" s="544"/>
      <c r="DU1" s="544"/>
      <c r="DV1" s="544"/>
      <c r="DW1" s="544"/>
      <c r="DX1" s="544"/>
      <c r="DY1" s="544"/>
      <c r="DZ1" s="544"/>
      <c r="EA1" s="544"/>
      <c r="EB1" s="544"/>
      <c r="EC1" s="544"/>
      <c r="ED1" s="544"/>
      <c r="EE1" s="544"/>
      <c r="EF1" s="544"/>
      <c r="EG1" s="544"/>
      <c r="EH1" s="544"/>
      <c r="EI1" s="544"/>
      <c r="EJ1" s="544"/>
      <c r="EK1" s="544"/>
    </row>
    <row r="2" spans="1:145" s="246" customFormat="1" ht="12.75" x14ac:dyDescent="0.2">
      <c r="A2" s="402" t="s">
        <v>440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3"/>
      <c r="AF2" s="401" t="s">
        <v>21</v>
      </c>
      <c r="AG2" s="402"/>
      <c r="AH2" s="402"/>
      <c r="AI2" s="402"/>
      <c r="AJ2" s="402"/>
      <c r="AK2" s="403"/>
      <c r="AL2" s="540" t="s">
        <v>469</v>
      </c>
      <c r="AM2" s="541"/>
      <c r="AN2" s="541"/>
      <c r="AO2" s="541"/>
      <c r="AP2" s="541"/>
      <c r="AQ2" s="541"/>
      <c r="AR2" s="541"/>
      <c r="AS2" s="541"/>
      <c r="AT2" s="541"/>
      <c r="AU2" s="541"/>
      <c r="AV2" s="541"/>
      <c r="AW2" s="541"/>
      <c r="AX2" s="541"/>
      <c r="AY2" s="541"/>
      <c r="AZ2" s="541"/>
      <c r="BA2" s="541"/>
      <c r="BB2" s="541"/>
      <c r="BC2" s="542"/>
      <c r="BD2" s="540" t="s">
        <v>474</v>
      </c>
      <c r="BE2" s="541"/>
      <c r="BF2" s="541"/>
      <c r="BG2" s="541"/>
      <c r="BH2" s="541"/>
      <c r="BI2" s="541"/>
      <c r="BJ2" s="541"/>
      <c r="BK2" s="541"/>
      <c r="BL2" s="541"/>
      <c r="BM2" s="541"/>
      <c r="BN2" s="541"/>
      <c r="BO2" s="541"/>
      <c r="BP2" s="541"/>
      <c r="BQ2" s="541"/>
      <c r="BR2" s="541"/>
      <c r="BS2" s="541"/>
      <c r="BT2" s="541"/>
      <c r="BU2" s="542"/>
      <c r="BV2" s="540" t="s">
        <v>475</v>
      </c>
      <c r="BW2" s="541"/>
      <c r="BX2" s="541"/>
      <c r="BY2" s="541"/>
      <c r="BZ2" s="541"/>
      <c r="CA2" s="541"/>
      <c r="CB2" s="541"/>
      <c r="CC2" s="541"/>
      <c r="CD2" s="541"/>
      <c r="CE2" s="541"/>
      <c r="CF2" s="541"/>
      <c r="CG2" s="541"/>
      <c r="CH2" s="541"/>
      <c r="CI2" s="541"/>
      <c r="CJ2" s="541"/>
      <c r="CK2" s="541"/>
      <c r="CL2" s="542"/>
      <c r="CM2" s="540" t="s">
        <v>476</v>
      </c>
      <c r="CN2" s="541"/>
      <c r="CO2" s="541"/>
      <c r="CP2" s="541"/>
      <c r="CQ2" s="541"/>
      <c r="CR2" s="541"/>
      <c r="CS2" s="541"/>
      <c r="CT2" s="541"/>
      <c r="CU2" s="541"/>
      <c r="CV2" s="541"/>
      <c r="CW2" s="541"/>
      <c r="CX2" s="541"/>
      <c r="CY2" s="541"/>
      <c r="CZ2" s="541"/>
      <c r="DA2" s="541"/>
      <c r="DB2" s="541"/>
      <c r="DC2" s="542"/>
      <c r="DD2" s="540" t="s">
        <v>477</v>
      </c>
      <c r="DE2" s="541"/>
      <c r="DF2" s="541"/>
      <c r="DG2" s="541"/>
      <c r="DH2" s="541"/>
      <c r="DI2" s="541"/>
      <c r="DJ2" s="541"/>
      <c r="DK2" s="541"/>
      <c r="DL2" s="541"/>
      <c r="DM2" s="541"/>
      <c r="DN2" s="541"/>
      <c r="DO2" s="541"/>
      <c r="DP2" s="541"/>
      <c r="DQ2" s="541"/>
      <c r="DR2" s="541"/>
      <c r="DS2" s="541"/>
      <c r="DT2" s="542"/>
      <c r="DU2" s="540" t="s">
        <v>478</v>
      </c>
      <c r="DV2" s="541"/>
      <c r="DW2" s="541"/>
      <c r="DX2" s="541"/>
      <c r="DY2" s="541"/>
      <c r="DZ2" s="541"/>
      <c r="EA2" s="541"/>
      <c r="EB2" s="541"/>
      <c r="EC2" s="541"/>
      <c r="ED2" s="541"/>
      <c r="EE2" s="541"/>
      <c r="EF2" s="541"/>
      <c r="EG2" s="541"/>
      <c r="EH2" s="541"/>
      <c r="EI2" s="541"/>
      <c r="EJ2" s="541"/>
      <c r="EK2" s="541"/>
    </row>
    <row r="3" spans="1:145" s="246" customFormat="1" ht="12.75" x14ac:dyDescent="0.2">
      <c r="A3" s="402"/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02"/>
      <c r="Q3" s="402"/>
      <c r="R3" s="402"/>
      <c r="S3" s="402"/>
      <c r="T3" s="402"/>
      <c r="U3" s="402"/>
      <c r="V3" s="402"/>
      <c r="W3" s="402"/>
      <c r="X3" s="402"/>
      <c r="Y3" s="402"/>
      <c r="Z3" s="402"/>
      <c r="AA3" s="402"/>
      <c r="AB3" s="402"/>
      <c r="AC3" s="402"/>
      <c r="AD3" s="402"/>
      <c r="AE3" s="403"/>
      <c r="AF3" s="401"/>
      <c r="AG3" s="402"/>
      <c r="AH3" s="402"/>
      <c r="AI3" s="402"/>
      <c r="AJ3" s="402"/>
      <c r="AK3" s="403"/>
      <c r="AL3" s="538" t="s">
        <v>470</v>
      </c>
      <c r="AM3" s="538"/>
      <c r="AN3" s="538"/>
      <c r="AO3" s="538"/>
      <c r="AP3" s="538"/>
      <c r="AQ3" s="538"/>
      <c r="AR3" s="538"/>
      <c r="AS3" s="538"/>
      <c r="AT3" s="538"/>
      <c r="AU3" s="538" t="s">
        <v>472</v>
      </c>
      <c r="AV3" s="538"/>
      <c r="AW3" s="538"/>
      <c r="AX3" s="538"/>
      <c r="AY3" s="538"/>
      <c r="AZ3" s="538"/>
      <c r="BA3" s="538"/>
      <c r="BB3" s="538"/>
      <c r="BC3" s="538"/>
      <c r="BD3" s="538" t="s">
        <v>470</v>
      </c>
      <c r="BE3" s="538"/>
      <c r="BF3" s="538"/>
      <c r="BG3" s="538"/>
      <c r="BH3" s="538"/>
      <c r="BI3" s="538"/>
      <c r="BJ3" s="538"/>
      <c r="BK3" s="538"/>
      <c r="BL3" s="538"/>
      <c r="BM3" s="538" t="s">
        <v>472</v>
      </c>
      <c r="BN3" s="538"/>
      <c r="BO3" s="538"/>
      <c r="BP3" s="538"/>
      <c r="BQ3" s="538"/>
      <c r="BR3" s="538"/>
      <c r="BS3" s="538"/>
      <c r="BT3" s="538"/>
      <c r="BU3" s="538"/>
      <c r="BV3" s="538" t="s">
        <v>470</v>
      </c>
      <c r="BW3" s="538"/>
      <c r="BX3" s="538"/>
      <c r="BY3" s="538"/>
      <c r="BZ3" s="538"/>
      <c r="CA3" s="538"/>
      <c r="CB3" s="538"/>
      <c r="CC3" s="538"/>
      <c r="CD3" s="538" t="s">
        <v>472</v>
      </c>
      <c r="CE3" s="538"/>
      <c r="CF3" s="538"/>
      <c r="CG3" s="538"/>
      <c r="CH3" s="538"/>
      <c r="CI3" s="538"/>
      <c r="CJ3" s="538"/>
      <c r="CK3" s="538"/>
      <c r="CL3" s="538"/>
      <c r="CM3" s="538" t="s">
        <v>470</v>
      </c>
      <c r="CN3" s="538"/>
      <c r="CO3" s="538"/>
      <c r="CP3" s="538"/>
      <c r="CQ3" s="538"/>
      <c r="CR3" s="538"/>
      <c r="CS3" s="538"/>
      <c r="CT3" s="538"/>
      <c r="CU3" s="538" t="s">
        <v>472</v>
      </c>
      <c r="CV3" s="538"/>
      <c r="CW3" s="538"/>
      <c r="CX3" s="538"/>
      <c r="CY3" s="538"/>
      <c r="CZ3" s="538"/>
      <c r="DA3" s="538"/>
      <c r="DB3" s="538"/>
      <c r="DC3" s="538"/>
      <c r="DD3" s="538" t="s">
        <v>470</v>
      </c>
      <c r="DE3" s="538"/>
      <c r="DF3" s="538"/>
      <c r="DG3" s="538"/>
      <c r="DH3" s="538"/>
      <c r="DI3" s="538"/>
      <c r="DJ3" s="538"/>
      <c r="DK3" s="538"/>
      <c r="DL3" s="538" t="s">
        <v>472</v>
      </c>
      <c r="DM3" s="538"/>
      <c r="DN3" s="538"/>
      <c r="DO3" s="538"/>
      <c r="DP3" s="538"/>
      <c r="DQ3" s="538"/>
      <c r="DR3" s="538"/>
      <c r="DS3" s="538"/>
      <c r="DT3" s="538"/>
      <c r="DU3" s="538" t="s">
        <v>470</v>
      </c>
      <c r="DV3" s="538"/>
      <c r="DW3" s="538"/>
      <c r="DX3" s="538"/>
      <c r="DY3" s="538"/>
      <c r="DZ3" s="538"/>
      <c r="EA3" s="538"/>
      <c r="EB3" s="538"/>
      <c r="EC3" s="475" t="s">
        <v>472</v>
      </c>
      <c r="ED3" s="475"/>
      <c r="EE3" s="475"/>
      <c r="EF3" s="475"/>
      <c r="EG3" s="475"/>
      <c r="EH3" s="475"/>
      <c r="EI3" s="475"/>
      <c r="EJ3" s="475"/>
      <c r="EK3" s="398"/>
    </row>
    <row r="4" spans="1:145" s="246" customFormat="1" ht="12.75" x14ac:dyDescent="0.2">
      <c r="A4" s="402"/>
      <c r="B4" s="402"/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2"/>
      <c r="AD4" s="402"/>
      <c r="AE4" s="403"/>
      <c r="AF4" s="401"/>
      <c r="AG4" s="402"/>
      <c r="AH4" s="402"/>
      <c r="AI4" s="402"/>
      <c r="AJ4" s="402"/>
      <c r="AK4" s="403"/>
      <c r="AL4" s="538" t="s">
        <v>471</v>
      </c>
      <c r="AM4" s="538"/>
      <c r="AN4" s="538"/>
      <c r="AO4" s="538"/>
      <c r="AP4" s="538"/>
      <c r="AQ4" s="538"/>
      <c r="AR4" s="538"/>
      <c r="AS4" s="538"/>
      <c r="AT4" s="538"/>
      <c r="AU4" s="538" t="s">
        <v>473</v>
      </c>
      <c r="AV4" s="538"/>
      <c r="AW4" s="538"/>
      <c r="AX4" s="538"/>
      <c r="AY4" s="538"/>
      <c r="AZ4" s="538"/>
      <c r="BA4" s="538"/>
      <c r="BB4" s="538"/>
      <c r="BC4" s="538"/>
      <c r="BD4" s="538" t="s">
        <v>471</v>
      </c>
      <c r="BE4" s="538"/>
      <c r="BF4" s="538"/>
      <c r="BG4" s="538"/>
      <c r="BH4" s="538"/>
      <c r="BI4" s="538"/>
      <c r="BJ4" s="538"/>
      <c r="BK4" s="538"/>
      <c r="BL4" s="538"/>
      <c r="BM4" s="538" t="s">
        <v>473</v>
      </c>
      <c r="BN4" s="538"/>
      <c r="BO4" s="538"/>
      <c r="BP4" s="538"/>
      <c r="BQ4" s="538"/>
      <c r="BR4" s="538"/>
      <c r="BS4" s="538"/>
      <c r="BT4" s="538"/>
      <c r="BU4" s="538"/>
      <c r="BV4" s="538" t="s">
        <v>471</v>
      </c>
      <c r="BW4" s="538"/>
      <c r="BX4" s="538"/>
      <c r="BY4" s="538"/>
      <c r="BZ4" s="538"/>
      <c r="CA4" s="538"/>
      <c r="CB4" s="538"/>
      <c r="CC4" s="538"/>
      <c r="CD4" s="538" t="s">
        <v>473</v>
      </c>
      <c r="CE4" s="538"/>
      <c r="CF4" s="538"/>
      <c r="CG4" s="538"/>
      <c r="CH4" s="538"/>
      <c r="CI4" s="538"/>
      <c r="CJ4" s="538"/>
      <c r="CK4" s="538"/>
      <c r="CL4" s="538"/>
      <c r="CM4" s="538" t="s">
        <v>471</v>
      </c>
      <c r="CN4" s="538"/>
      <c r="CO4" s="538"/>
      <c r="CP4" s="538"/>
      <c r="CQ4" s="538"/>
      <c r="CR4" s="538"/>
      <c r="CS4" s="538"/>
      <c r="CT4" s="538"/>
      <c r="CU4" s="538" t="s">
        <v>473</v>
      </c>
      <c r="CV4" s="538"/>
      <c r="CW4" s="538"/>
      <c r="CX4" s="538"/>
      <c r="CY4" s="538"/>
      <c r="CZ4" s="538"/>
      <c r="DA4" s="538"/>
      <c r="DB4" s="538"/>
      <c r="DC4" s="538"/>
      <c r="DD4" s="538" t="s">
        <v>471</v>
      </c>
      <c r="DE4" s="538"/>
      <c r="DF4" s="538"/>
      <c r="DG4" s="538"/>
      <c r="DH4" s="538"/>
      <c r="DI4" s="538"/>
      <c r="DJ4" s="538"/>
      <c r="DK4" s="538"/>
      <c r="DL4" s="538" t="s">
        <v>473</v>
      </c>
      <c r="DM4" s="538"/>
      <c r="DN4" s="538"/>
      <c r="DO4" s="538"/>
      <c r="DP4" s="538"/>
      <c r="DQ4" s="538"/>
      <c r="DR4" s="538"/>
      <c r="DS4" s="538"/>
      <c r="DT4" s="538"/>
      <c r="DU4" s="538" t="s">
        <v>471</v>
      </c>
      <c r="DV4" s="538"/>
      <c r="DW4" s="538"/>
      <c r="DX4" s="538"/>
      <c r="DY4" s="538"/>
      <c r="DZ4" s="538"/>
      <c r="EA4" s="538"/>
      <c r="EB4" s="538"/>
      <c r="EC4" s="538" t="s">
        <v>473</v>
      </c>
      <c r="ED4" s="538"/>
      <c r="EE4" s="538"/>
      <c r="EF4" s="538"/>
      <c r="EG4" s="538"/>
      <c r="EH4" s="538"/>
      <c r="EI4" s="538"/>
      <c r="EJ4" s="538"/>
      <c r="EK4" s="401"/>
    </row>
    <row r="5" spans="1:145" s="246" customFormat="1" ht="12.75" x14ac:dyDescent="0.2">
      <c r="A5" s="405"/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  <c r="Q5" s="405"/>
      <c r="R5" s="405"/>
      <c r="S5" s="405"/>
      <c r="T5" s="405"/>
      <c r="U5" s="405"/>
      <c r="V5" s="405"/>
      <c r="W5" s="405"/>
      <c r="X5" s="405"/>
      <c r="Y5" s="405"/>
      <c r="Z5" s="405"/>
      <c r="AA5" s="405"/>
      <c r="AB5" s="405"/>
      <c r="AC5" s="405"/>
      <c r="AD5" s="405"/>
      <c r="AE5" s="406"/>
      <c r="AF5" s="404"/>
      <c r="AG5" s="405"/>
      <c r="AH5" s="405"/>
      <c r="AI5" s="405"/>
      <c r="AJ5" s="405"/>
      <c r="AK5" s="406"/>
      <c r="AL5" s="539"/>
      <c r="AM5" s="539"/>
      <c r="AN5" s="539"/>
      <c r="AO5" s="539"/>
      <c r="AP5" s="539"/>
      <c r="AQ5" s="539"/>
      <c r="AR5" s="539"/>
      <c r="AS5" s="539"/>
      <c r="AT5" s="539"/>
      <c r="AU5" s="539" t="s">
        <v>54</v>
      </c>
      <c r="AV5" s="539"/>
      <c r="AW5" s="539"/>
      <c r="AX5" s="539"/>
      <c r="AY5" s="539"/>
      <c r="AZ5" s="539"/>
      <c r="BA5" s="539"/>
      <c r="BB5" s="539"/>
      <c r="BC5" s="539"/>
      <c r="BD5" s="539"/>
      <c r="BE5" s="539"/>
      <c r="BF5" s="539"/>
      <c r="BG5" s="539"/>
      <c r="BH5" s="539"/>
      <c r="BI5" s="539"/>
      <c r="BJ5" s="539"/>
      <c r="BK5" s="539"/>
      <c r="BL5" s="539"/>
      <c r="BM5" s="539" t="s">
        <v>54</v>
      </c>
      <c r="BN5" s="539"/>
      <c r="BO5" s="539"/>
      <c r="BP5" s="539"/>
      <c r="BQ5" s="539"/>
      <c r="BR5" s="539"/>
      <c r="BS5" s="539"/>
      <c r="BT5" s="539"/>
      <c r="BU5" s="539"/>
      <c r="BV5" s="539"/>
      <c r="BW5" s="539"/>
      <c r="BX5" s="539"/>
      <c r="BY5" s="539"/>
      <c r="BZ5" s="539"/>
      <c r="CA5" s="539"/>
      <c r="CB5" s="539"/>
      <c r="CC5" s="539"/>
      <c r="CD5" s="539" t="s">
        <v>54</v>
      </c>
      <c r="CE5" s="539"/>
      <c r="CF5" s="539"/>
      <c r="CG5" s="539"/>
      <c r="CH5" s="539"/>
      <c r="CI5" s="539"/>
      <c r="CJ5" s="539"/>
      <c r="CK5" s="539"/>
      <c r="CL5" s="539"/>
      <c r="CM5" s="539"/>
      <c r="CN5" s="539"/>
      <c r="CO5" s="539"/>
      <c r="CP5" s="539"/>
      <c r="CQ5" s="539"/>
      <c r="CR5" s="539"/>
      <c r="CS5" s="539"/>
      <c r="CT5" s="539"/>
      <c r="CU5" s="539" t="s">
        <v>54</v>
      </c>
      <c r="CV5" s="539"/>
      <c r="CW5" s="539"/>
      <c r="CX5" s="539"/>
      <c r="CY5" s="539"/>
      <c r="CZ5" s="539"/>
      <c r="DA5" s="539"/>
      <c r="DB5" s="539"/>
      <c r="DC5" s="539"/>
      <c r="DD5" s="539"/>
      <c r="DE5" s="539"/>
      <c r="DF5" s="539"/>
      <c r="DG5" s="539"/>
      <c r="DH5" s="539"/>
      <c r="DI5" s="539"/>
      <c r="DJ5" s="539"/>
      <c r="DK5" s="539"/>
      <c r="DL5" s="539" t="s">
        <v>54</v>
      </c>
      <c r="DM5" s="539"/>
      <c r="DN5" s="539"/>
      <c r="DO5" s="539"/>
      <c r="DP5" s="539"/>
      <c r="DQ5" s="539"/>
      <c r="DR5" s="539"/>
      <c r="DS5" s="539"/>
      <c r="DT5" s="539"/>
      <c r="DU5" s="539"/>
      <c r="DV5" s="539"/>
      <c r="DW5" s="539"/>
      <c r="DX5" s="539"/>
      <c r="DY5" s="539"/>
      <c r="DZ5" s="539"/>
      <c r="EA5" s="539"/>
      <c r="EB5" s="539"/>
      <c r="EC5" s="539" t="s">
        <v>54</v>
      </c>
      <c r="ED5" s="539"/>
      <c r="EE5" s="539"/>
      <c r="EF5" s="539"/>
      <c r="EG5" s="539"/>
      <c r="EH5" s="539"/>
      <c r="EI5" s="539"/>
      <c r="EJ5" s="539"/>
      <c r="EK5" s="404"/>
    </row>
    <row r="6" spans="1:145" s="246" customFormat="1" ht="13.5" thickBot="1" x14ac:dyDescent="0.25">
      <c r="A6" s="542">
        <v>1</v>
      </c>
      <c r="B6" s="335"/>
      <c r="C6" s="335"/>
      <c r="D6" s="335"/>
      <c r="E6" s="335"/>
      <c r="F6" s="335"/>
      <c r="G6" s="335"/>
      <c r="H6" s="335"/>
      <c r="I6" s="335"/>
      <c r="J6" s="335"/>
      <c r="K6" s="335"/>
      <c r="L6" s="335"/>
      <c r="M6" s="335"/>
      <c r="N6" s="335"/>
      <c r="O6" s="335"/>
      <c r="P6" s="335"/>
      <c r="Q6" s="335"/>
      <c r="R6" s="335"/>
      <c r="S6" s="335"/>
      <c r="T6" s="335"/>
      <c r="U6" s="335"/>
      <c r="V6" s="335"/>
      <c r="W6" s="335"/>
      <c r="X6" s="335"/>
      <c r="Y6" s="335"/>
      <c r="Z6" s="335"/>
      <c r="AA6" s="335"/>
      <c r="AB6" s="335"/>
      <c r="AC6" s="335"/>
      <c r="AD6" s="335"/>
      <c r="AE6" s="335"/>
      <c r="AF6" s="475">
        <v>2</v>
      </c>
      <c r="AG6" s="475"/>
      <c r="AH6" s="475"/>
      <c r="AI6" s="475"/>
      <c r="AJ6" s="475"/>
      <c r="AK6" s="475"/>
      <c r="AL6" s="475">
        <v>11</v>
      </c>
      <c r="AM6" s="475"/>
      <c r="AN6" s="475"/>
      <c r="AO6" s="475"/>
      <c r="AP6" s="475"/>
      <c r="AQ6" s="475"/>
      <c r="AR6" s="475"/>
      <c r="AS6" s="475"/>
      <c r="AT6" s="475"/>
      <c r="AU6" s="475">
        <v>12</v>
      </c>
      <c r="AV6" s="475"/>
      <c r="AW6" s="475"/>
      <c r="AX6" s="475"/>
      <c r="AY6" s="475"/>
      <c r="AZ6" s="475"/>
      <c r="BA6" s="475"/>
      <c r="BB6" s="475"/>
      <c r="BC6" s="475"/>
      <c r="BD6" s="475">
        <v>13</v>
      </c>
      <c r="BE6" s="475"/>
      <c r="BF6" s="475"/>
      <c r="BG6" s="475"/>
      <c r="BH6" s="475"/>
      <c r="BI6" s="475"/>
      <c r="BJ6" s="475"/>
      <c r="BK6" s="475"/>
      <c r="BL6" s="475"/>
      <c r="BM6" s="475">
        <v>14</v>
      </c>
      <c r="BN6" s="475"/>
      <c r="BO6" s="475"/>
      <c r="BP6" s="475"/>
      <c r="BQ6" s="475"/>
      <c r="BR6" s="475"/>
      <c r="BS6" s="475"/>
      <c r="BT6" s="475"/>
      <c r="BU6" s="475"/>
      <c r="BV6" s="475">
        <v>15</v>
      </c>
      <c r="BW6" s="475"/>
      <c r="BX6" s="475"/>
      <c r="BY6" s="475"/>
      <c r="BZ6" s="475"/>
      <c r="CA6" s="475"/>
      <c r="CB6" s="475"/>
      <c r="CC6" s="475"/>
      <c r="CD6" s="475">
        <v>16</v>
      </c>
      <c r="CE6" s="475"/>
      <c r="CF6" s="475"/>
      <c r="CG6" s="475"/>
      <c r="CH6" s="475"/>
      <c r="CI6" s="475"/>
      <c r="CJ6" s="475"/>
      <c r="CK6" s="475"/>
      <c r="CL6" s="475"/>
      <c r="CM6" s="475">
        <v>17</v>
      </c>
      <c r="CN6" s="475"/>
      <c r="CO6" s="475"/>
      <c r="CP6" s="475"/>
      <c r="CQ6" s="475"/>
      <c r="CR6" s="475"/>
      <c r="CS6" s="475"/>
      <c r="CT6" s="475"/>
      <c r="CU6" s="475">
        <v>18</v>
      </c>
      <c r="CV6" s="475"/>
      <c r="CW6" s="475"/>
      <c r="CX6" s="475"/>
      <c r="CY6" s="475"/>
      <c r="CZ6" s="475"/>
      <c r="DA6" s="475"/>
      <c r="DB6" s="475"/>
      <c r="DC6" s="475"/>
      <c r="DD6" s="475">
        <v>19</v>
      </c>
      <c r="DE6" s="475"/>
      <c r="DF6" s="475"/>
      <c r="DG6" s="475"/>
      <c r="DH6" s="475"/>
      <c r="DI6" s="475"/>
      <c r="DJ6" s="475"/>
      <c r="DK6" s="475"/>
      <c r="DL6" s="475">
        <v>20</v>
      </c>
      <c r="DM6" s="475"/>
      <c r="DN6" s="475"/>
      <c r="DO6" s="475"/>
      <c r="DP6" s="475"/>
      <c r="DQ6" s="475"/>
      <c r="DR6" s="475"/>
      <c r="DS6" s="475"/>
      <c r="DT6" s="475"/>
      <c r="DU6" s="475">
        <v>21</v>
      </c>
      <c r="DV6" s="475"/>
      <c r="DW6" s="475"/>
      <c r="DX6" s="475"/>
      <c r="DY6" s="475"/>
      <c r="DZ6" s="475"/>
      <c r="EA6" s="475"/>
      <c r="EB6" s="475"/>
      <c r="EC6" s="475">
        <v>22</v>
      </c>
      <c r="ED6" s="475"/>
      <c r="EE6" s="475"/>
      <c r="EF6" s="475"/>
      <c r="EG6" s="475"/>
      <c r="EH6" s="475"/>
      <c r="EI6" s="475"/>
      <c r="EJ6" s="475"/>
      <c r="EK6" s="398"/>
    </row>
    <row r="7" spans="1:145" s="17" customFormat="1" ht="12.75" x14ac:dyDescent="0.2">
      <c r="A7" s="714" t="s">
        <v>452</v>
      </c>
      <c r="B7" s="714"/>
      <c r="C7" s="714"/>
      <c r="D7" s="714"/>
      <c r="E7" s="714"/>
      <c r="F7" s="714"/>
      <c r="G7" s="714"/>
      <c r="H7" s="714"/>
      <c r="I7" s="714"/>
      <c r="J7" s="714"/>
      <c r="K7" s="714"/>
      <c r="L7" s="714"/>
      <c r="M7" s="714"/>
      <c r="N7" s="714"/>
      <c r="O7" s="714"/>
      <c r="P7" s="714"/>
      <c r="Q7" s="714"/>
      <c r="R7" s="714"/>
      <c r="S7" s="714"/>
      <c r="T7" s="714"/>
      <c r="U7" s="714"/>
      <c r="V7" s="714"/>
      <c r="W7" s="714"/>
      <c r="X7" s="714"/>
      <c r="Y7" s="714"/>
      <c r="Z7" s="714"/>
      <c r="AA7" s="714"/>
      <c r="AB7" s="714"/>
      <c r="AC7" s="714"/>
      <c r="AD7" s="714"/>
      <c r="AE7" s="714"/>
      <c r="AF7" s="715" t="s">
        <v>40</v>
      </c>
      <c r="AG7" s="716"/>
      <c r="AH7" s="716"/>
      <c r="AI7" s="716"/>
      <c r="AJ7" s="716"/>
      <c r="AK7" s="716"/>
      <c r="AL7" s="709">
        <v>0</v>
      </c>
      <c r="AM7" s="709"/>
      <c r="AN7" s="709"/>
      <c r="AO7" s="709"/>
      <c r="AP7" s="709"/>
      <c r="AQ7" s="709"/>
      <c r="AR7" s="709"/>
      <c r="AS7" s="709"/>
      <c r="AT7" s="709"/>
      <c r="AU7" s="709">
        <v>0</v>
      </c>
      <c r="AV7" s="709"/>
      <c r="AW7" s="709"/>
      <c r="AX7" s="709"/>
      <c r="AY7" s="709"/>
      <c r="AZ7" s="709"/>
      <c r="BA7" s="709"/>
      <c r="BB7" s="709"/>
      <c r="BC7" s="709"/>
      <c r="BD7" s="709">
        <v>0</v>
      </c>
      <c r="BE7" s="709"/>
      <c r="BF7" s="709"/>
      <c r="BG7" s="709"/>
      <c r="BH7" s="709"/>
      <c r="BI7" s="709"/>
      <c r="BJ7" s="709"/>
      <c r="BK7" s="709"/>
      <c r="BL7" s="709"/>
      <c r="BM7" s="709">
        <v>0</v>
      </c>
      <c r="BN7" s="709"/>
      <c r="BO7" s="709"/>
      <c r="BP7" s="709"/>
      <c r="BQ7" s="709"/>
      <c r="BR7" s="709"/>
      <c r="BS7" s="709"/>
      <c r="BT7" s="709"/>
      <c r="BU7" s="709"/>
      <c r="BV7" s="708">
        <v>10</v>
      </c>
      <c r="BW7" s="708"/>
      <c r="BX7" s="708"/>
      <c r="BY7" s="708"/>
      <c r="BZ7" s="708"/>
      <c r="CA7" s="708"/>
      <c r="CB7" s="708"/>
      <c r="CC7" s="708"/>
      <c r="CD7" s="713">
        <v>8116798.3600000003</v>
      </c>
      <c r="CE7" s="713"/>
      <c r="CF7" s="713"/>
      <c r="CG7" s="713"/>
      <c r="CH7" s="713"/>
      <c r="CI7" s="713"/>
      <c r="CJ7" s="713"/>
      <c r="CK7" s="713"/>
      <c r="CL7" s="713"/>
      <c r="CM7" s="708">
        <v>7</v>
      </c>
      <c r="CN7" s="708"/>
      <c r="CO7" s="708"/>
      <c r="CP7" s="708"/>
      <c r="CQ7" s="708"/>
      <c r="CR7" s="708"/>
      <c r="CS7" s="708"/>
      <c r="CT7" s="708"/>
      <c r="CU7" s="713">
        <f>CU9</f>
        <v>3757912.83</v>
      </c>
      <c r="CV7" s="713"/>
      <c r="CW7" s="713"/>
      <c r="CX7" s="713"/>
      <c r="CY7" s="713"/>
      <c r="CZ7" s="713"/>
      <c r="DA7" s="713"/>
      <c r="DB7" s="713"/>
      <c r="DC7" s="713"/>
      <c r="DD7" s="708"/>
      <c r="DE7" s="708"/>
      <c r="DF7" s="708"/>
      <c r="DG7" s="708"/>
      <c r="DH7" s="708"/>
      <c r="DI7" s="708"/>
      <c r="DJ7" s="708"/>
      <c r="DK7" s="708"/>
      <c r="DL7" s="706"/>
      <c r="DM7" s="706"/>
      <c r="DN7" s="706"/>
      <c r="DO7" s="706"/>
      <c r="DP7" s="706"/>
      <c r="DQ7" s="706"/>
      <c r="DR7" s="706"/>
      <c r="DS7" s="706"/>
      <c r="DT7" s="706"/>
      <c r="DU7" s="708">
        <v>0</v>
      </c>
      <c r="DV7" s="708"/>
      <c r="DW7" s="708"/>
      <c r="DX7" s="708"/>
      <c r="DY7" s="708"/>
      <c r="DZ7" s="708"/>
      <c r="EA7" s="708"/>
      <c r="EB7" s="708"/>
      <c r="EC7" s="709">
        <v>0</v>
      </c>
      <c r="ED7" s="709"/>
      <c r="EE7" s="709"/>
      <c r="EF7" s="709"/>
      <c r="EG7" s="709"/>
      <c r="EH7" s="709"/>
      <c r="EI7" s="709"/>
      <c r="EJ7" s="709"/>
      <c r="EK7" s="710"/>
    </row>
    <row r="8" spans="1:145" s="17" customFormat="1" ht="12.75" x14ac:dyDescent="0.2">
      <c r="A8" s="712" t="s">
        <v>453</v>
      </c>
      <c r="B8" s="712"/>
      <c r="C8" s="712"/>
      <c r="D8" s="712"/>
      <c r="E8" s="712"/>
      <c r="F8" s="712"/>
      <c r="G8" s="712"/>
      <c r="H8" s="712"/>
      <c r="I8" s="712"/>
      <c r="J8" s="712"/>
      <c r="K8" s="712"/>
      <c r="L8" s="712"/>
      <c r="M8" s="712"/>
      <c r="N8" s="712"/>
      <c r="O8" s="712"/>
      <c r="P8" s="712"/>
      <c r="Q8" s="712"/>
      <c r="R8" s="712"/>
      <c r="S8" s="712"/>
      <c r="T8" s="712"/>
      <c r="U8" s="712"/>
      <c r="V8" s="712"/>
      <c r="W8" s="712"/>
      <c r="X8" s="712"/>
      <c r="Y8" s="712"/>
      <c r="Z8" s="712"/>
      <c r="AA8" s="712"/>
      <c r="AB8" s="712"/>
      <c r="AC8" s="712"/>
      <c r="AD8" s="712"/>
      <c r="AE8" s="712"/>
      <c r="AF8" s="702"/>
      <c r="AG8" s="397"/>
      <c r="AH8" s="397"/>
      <c r="AI8" s="397"/>
      <c r="AJ8" s="397"/>
      <c r="AK8" s="397"/>
      <c r="AL8" s="563"/>
      <c r="AM8" s="563"/>
      <c r="AN8" s="563"/>
      <c r="AO8" s="563"/>
      <c r="AP8" s="563"/>
      <c r="AQ8" s="563"/>
      <c r="AR8" s="563"/>
      <c r="AS8" s="563"/>
      <c r="AT8" s="563"/>
      <c r="AU8" s="563"/>
      <c r="AV8" s="563"/>
      <c r="AW8" s="563"/>
      <c r="AX8" s="563"/>
      <c r="AY8" s="563"/>
      <c r="AZ8" s="563"/>
      <c r="BA8" s="563"/>
      <c r="BB8" s="563"/>
      <c r="BC8" s="563"/>
      <c r="BD8" s="563"/>
      <c r="BE8" s="563"/>
      <c r="BF8" s="563"/>
      <c r="BG8" s="563"/>
      <c r="BH8" s="563"/>
      <c r="BI8" s="563"/>
      <c r="BJ8" s="563"/>
      <c r="BK8" s="563"/>
      <c r="BL8" s="563"/>
      <c r="BM8" s="563"/>
      <c r="BN8" s="563"/>
      <c r="BO8" s="563"/>
      <c r="BP8" s="563"/>
      <c r="BQ8" s="563"/>
      <c r="BR8" s="563"/>
      <c r="BS8" s="563"/>
      <c r="BT8" s="563"/>
      <c r="BU8" s="563"/>
      <c r="BV8" s="698"/>
      <c r="BW8" s="698"/>
      <c r="BX8" s="698"/>
      <c r="BY8" s="698"/>
      <c r="BZ8" s="698"/>
      <c r="CA8" s="698"/>
      <c r="CB8" s="698"/>
      <c r="CC8" s="698"/>
      <c r="CD8" s="699"/>
      <c r="CE8" s="699"/>
      <c r="CF8" s="699"/>
      <c r="CG8" s="699"/>
      <c r="CH8" s="699"/>
      <c r="CI8" s="699"/>
      <c r="CJ8" s="699"/>
      <c r="CK8" s="699"/>
      <c r="CL8" s="699"/>
      <c r="CM8" s="698"/>
      <c r="CN8" s="698"/>
      <c r="CO8" s="698"/>
      <c r="CP8" s="698"/>
      <c r="CQ8" s="698"/>
      <c r="CR8" s="698"/>
      <c r="CS8" s="698"/>
      <c r="CT8" s="698"/>
      <c r="CU8" s="699"/>
      <c r="CV8" s="699"/>
      <c r="CW8" s="699"/>
      <c r="CX8" s="699"/>
      <c r="CY8" s="699"/>
      <c r="CZ8" s="699"/>
      <c r="DA8" s="699"/>
      <c r="DB8" s="699"/>
      <c r="DC8" s="699"/>
      <c r="DD8" s="698"/>
      <c r="DE8" s="698"/>
      <c r="DF8" s="698"/>
      <c r="DG8" s="698"/>
      <c r="DH8" s="698"/>
      <c r="DI8" s="698"/>
      <c r="DJ8" s="698"/>
      <c r="DK8" s="698"/>
      <c r="DL8" s="707"/>
      <c r="DM8" s="707"/>
      <c r="DN8" s="707"/>
      <c r="DO8" s="707"/>
      <c r="DP8" s="707"/>
      <c r="DQ8" s="707"/>
      <c r="DR8" s="707"/>
      <c r="DS8" s="707"/>
      <c r="DT8" s="707"/>
      <c r="DU8" s="698"/>
      <c r="DV8" s="698"/>
      <c r="DW8" s="698"/>
      <c r="DX8" s="698"/>
      <c r="DY8" s="698"/>
      <c r="DZ8" s="698"/>
      <c r="EA8" s="698"/>
      <c r="EB8" s="698"/>
      <c r="EC8" s="563"/>
      <c r="ED8" s="563"/>
      <c r="EE8" s="563"/>
      <c r="EF8" s="563"/>
      <c r="EG8" s="563"/>
      <c r="EH8" s="563"/>
      <c r="EI8" s="563"/>
      <c r="EJ8" s="563"/>
      <c r="EK8" s="711"/>
    </row>
    <row r="9" spans="1:145" s="246" customFormat="1" ht="12.75" x14ac:dyDescent="0.2">
      <c r="A9" s="686" t="s">
        <v>66</v>
      </c>
      <c r="B9" s="686"/>
      <c r="C9" s="686"/>
      <c r="D9" s="686"/>
      <c r="E9" s="686"/>
      <c r="F9" s="686"/>
      <c r="G9" s="686"/>
      <c r="H9" s="686"/>
      <c r="I9" s="686"/>
      <c r="J9" s="686"/>
      <c r="K9" s="686"/>
      <c r="L9" s="686"/>
      <c r="M9" s="686"/>
      <c r="N9" s="686"/>
      <c r="O9" s="686"/>
      <c r="P9" s="686"/>
      <c r="Q9" s="686"/>
      <c r="R9" s="686"/>
      <c r="S9" s="686"/>
      <c r="T9" s="686"/>
      <c r="U9" s="686"/>
      <c r="V9" s="686"/>
      <c r="W9" s="686"/>
      <c r="X9" s="686"/>
      <c r="Y9" s="686"/>
      <c r="Z9" s="686"/>
      <c r="AA9" s="686"/>
      <c r="AB9" s="686"/>
      <c r="AC9" s="686"/>
      <c r="AD9" s="686"/>
      <c r="AE9" s="686"/>
      <c r="AF9" s="263" t="s">
        <v>184</v>
      </c>
      <c r="AG9" s="264"/>
      <c r="AH9" s="264"/>
      <c r="AI9" s="264"/>
      <c r="AJ9" s="264"/>
      <c r="AK9" s="264"/>
      <c r="AL9" s="390"/>
      <c r="AM9" s="390"/>
      <c r="AN9" s="390"/>
      <c r="AO9" s="390"/>
      <c r="AP9" s="390"/>
      <c r="AQ9" s="390"/>
      <c r="AR9" s="390"/>
      <c r="AS9" s="390"/>
      <c r="AT9" s="390"/>
      <c r="AU9" s="390"/>
      <c r="AV9" s="390"/>
      <c r="AW9" s="390"/>
      <c r="AX9" s="390"/>
      <c r="AY9" s="390"/>
      <c r="AZ9" s="390"/>
      <c r="BA9" s="390"/>
      <c r="BB9" s="390"/>
      <c r="BC9" s="390"/>
      <c r="BD9" s="390"/>
      <c r="BE9" s="390"/>
      <c r="BF9" s="390"/>
      <c r="BG9" s="390"/>
      <c r="BH9" s="390"/>
      <c r="BI9" s="390"/>
      <c r="BJ9" s="390"/>
      <c r="BK9" s="390"/>
      <c r="BL9" s="390"/>
      <c r="BM9" s="390"/>
      <c r="BN9" s="390"/>
      <c r="BO9" s="390"/>
      <c r="BP9" s="390"/>
      <c r="BQ9" s="390"/>
      <c r="BR9" s="390"/>
      <c r="BS9" s="390"/>
      <c r="BT9" s="390"/>
      <c r="BU9" s="390"/>
      <c r="BV9" s="689">
        <v>10</v>
      </c>
      <c r="BW9" s="689"/>
      <c r="BX9" s="689"/>
      <c r="BY9" s="689"/>
      <c r="BZ9" s="689"/>
      <c r="CA9" s="689"/>
      <c r="CB9" s="689"/>
      <c r="CC9" s="689"/>
      <c r="CD9" s="535">
        <f>CD11</f>
        <v>8116798.3600000003</v>
      </c>
      <c r="CE9" s="535"/>
      <c r="CF9" s="535"/>
      <c r="CG9" s="535"/>
      <c r="CH9" s="535"/>
      <c r="CI9" s="535"/>
      <c r="CJ9" s="535"/>
      <c r="CK9" s="535"/>
      <c r="CL9" s="535"/>
      <c r="CM9" s="689">
        <v>7</v>
      </c>
      <c r="CN9" s="689"/>
      <c r="CO9" s="689"/>
      <c r="CP9" s="689"/>
      <c r="CQ9" s="689"/>
      <c r="CR9" s="689"/>
      <c r="CS9" s="689"/>
      <c r="CT9" s="689"/>
      <c r="CU9" s="535">
        <f>CU11</f>
        <v>3757912.83</v>
      </c>
      <c r="CV9" s="535"/>
      <c r="CW9" s="535"/>
      <c r="CX9" s="535"/>
      <c r="CY9" s="535"/>
      <c r="CZ9" s="535"/>
      <c r="DA9" s="535"/>
      <c r="DB9" s="535"/>
      <c r="DC9" s="535"/>
      <c r="DD9" s="689"/>
      <c r="DE9" s="689"/>
      <c r="DF9" s="689"/>
      <c r="DG9" s="689"/>
      <c r="DH9" s="689"/>
      <c r="DI9" s="689"/>
      <c r="DJ9" s="689"/>
      <c r="DK9" s="689"/>
      <c r="DL9" s="390"/>
      <c r="DM9" s="390"/>
      <c r="DN9" s="390"/>
      <c r="DO9" s="390"/>
      <c r="DP9" s="390"/>
      <c r="DQ9" s="390"/>
      <c r="DR9" s="390"/>
      <c r="DS9" s="390"/>
      <c r="DT9" s="390"/>
      <c r="DU9" s="689">
        <v>0</v>
      </c>
      <c r="DV9" s="689"/>
      <c r="DW9" s="689"/>
      <c r="DX9" s="689"/>
      <c r="DY9" s="689"/>
      <c r="DZ9" s="689"/>
      <c r="EA9" s="689"/>
      <c r="EB9" s="689"/>
      <c r="EC9" s="390">
        <v>0</v>
      </c>
      <c r="ED9" s="390"/>
      <c r="EE9" s="390"/>
      <c r="EF9" s="390"/>
      <c r="EG9" s="390"/>
      <c r="EH9" s="390"/>
      <c r="EI9" s="390"/>
      <c r="EJ9" s="390"/>
      <c r="EK9" s="534"/>
      <c r="EO9" s="255"/>
    </row>
    <row r="10" spans="1:145" s="246" customFormat="1" ht="12.75" x14ac:dyDescent="0.2">
      <c r="A10" s="456" t="s">
        <v>454</v>
      </c>
      <c r="B10" s="456"/>
      <c r="C10" s="456"/>
      <c r="D10" s="456"/>
      <c r="E10" s="456"/>
      <c r="F10" s="456"/>
      <c r="G10" s="456"/>
      <c r="H10" s="456"/>
      <c r="I10" s="456"/>
      <c r="J10" s="456"/>
      <c r="K10" s="456"/>
      <c r="L10" s="456"/>
      <c r="M10" s="456"/>
      <c r="N10" s="456"/>
      <c r="O10" s="456"/>
      <c r="P10" s="456"/>
      <c r="Q10" s="456"/>
      <c r="R10" s="456"/>
      <c r="S10" s="456"/>
      <c r="T10" s="456"/>
      <c r="U10" s="456"/>
      <c r="V10" s="456"/>
      <c r="W10" s="456"/>
      <c r="X10" s="456"/>
      <c r="Y10" s="456"/>
      <c r="Z10" s="456"/>
      <c r="AA10" s="456"/>
      <c r="AB10" s="456"/>
      <c r="AC10" s="456"/>
      <c r="AD10" s="456"/>
      <c r="AE10" s="456"/>
      <c r="AF10" s="263"/>
      <c r="AG10" s="264"/>
      <c r="AH10" s="264"/>
      <c r="AI10" s="264"/>
      <c r="AJ10" s="264"/>
      <c r="AK10" s="264"/>
      <c r="AL10" s="390"/>
      <c r="AM10" s="390"/>
      <c r="AN10" s="390"/>
      <c r="AO10" s="390"/>
      <c r="AP10" s="390"/>
      <c r="AQ10" s="390"/>
      <c r="AR10" s="390"/>
      <c r="AS10" s="390"/>
      <c r="AT10" s="390"/>
      <c r="AU10" s="390"/>
      <c r="AV10" s="390"/>
      <c r="AW10" s="390"/>
      <c r="AX10" s="390"/>
      <c r="AY10" s="390"/>
      <c r="AZ10" s="390"/>
      <c r="BA10" s="390"/>
      <c r="BB10" s="390"/>
      <c r="BC10" s="390"/>
      <c r="BD10" s="390"/>
      <c r="BE10" s="390"/>
      <c r="BF10" s="390"/>
      <c r="BG10" s="390"/>
      <c r="BH10" s="390"/>
      <c r="BI10" s="390"/>
      <c r="BJ10" s="390"/>
      <c r="BK10" s="390"/>
      <c r="BL10" s="390"/>
      <c r="BM10" s="390"/>
      <c r="BN10" s="390"/>
      <c r="BO10" s="390"/>
      <c r="BP10" s="390"/>
      <c r="BQ10" s="390"/>
      <c r="BR10" s="390"/>
      <c r="BS10" s="390"/>
      <c r="BT10" s="390"/>
      <c r="BU10" s="390"/>
      <c r="BV10" s="689"/>
      <c r="BW10" s="689"/>
      <c r="BX10" s="689"/>
      <c r="BY10" s="689"/>
      <c r="BZ10" s="689"/>
      <c r="CA10" s="689"/>
      <c r="CB10" s="689"/>
      <c r="CC10" s="689"/>
      <c r="CD10" s="535"/>
      <c r="CE10" s="535"/>
      <c r="CF10" s="535"/>
      <c r="CG10" s="535"/>
      <c r="CH10" s="535"/>
      <c r="CI10" s="535"/>
      <c r="CJ10" s="535"/>
      <c r="CK10" s="535"/>
      <c r="CL10" s="535"/>
      <c r="CM10" s="689"/>
      <c r="CN10" s="689"/>
      <c r="CO10" s="689"/>
      <c r="CP10" s="689"/>
      <c r="CQ10" s="689"/>
      <c r="CR10" s="689"/>
      <c r="CS10" s="689"/>
      <c r="CT10" s="689"/>
      <c r="CU10" s="535"/>
      <c r="CV10" s="535"/>
      <c r="CW10" s="535"/>
      <c r="CX10" s="535"/>
      <c r="CY10" s="535"/>
      <c r="CZ10" s="535"/>
      <c r="DA10" s="535"/>
      <c r="DB10" s="535"/>
      <c r="DC10" s="535"/>
      <c r="DD10" s="689"/>
      <c r="DE10" s="689"/>
      <c r="DF10" s="689"/>
      <c r="DG10" s="689"/>
      <c r="DH10" s="689"/>
      <c r="DI10" s="689"/>
      <c r="DJ10" s="689"/>
      <c r="DK10" s="689"/>
      <c r="DL10" s="390"/>
      <c r="DM10" s="390"/>
      <c r="DN10" s="390"/>
      <c r="DO10" s="390"/>
      <c r="DP10" s="390"/>
      <c r="DQ10" s="390"/>
      <c r="DR10" s="390"/>
      <c r="DS10" s="390"/>
      <c r="DT10" s="390"/>
      <c r="DU10" s="689"/>
      <c r="DV10" s="689"/>
      <c r="DW10" s="689"/>
      <c r="DX10" s="689"/>
      <c r="DY10" s="689"/>
      <c r="DZ10" s="689"/>
      <c r="EA10" s="689"/>
      <c r="EB10" s="689"/>
      <c r="EC10" s="390"/>
      <c r="ED10" s="390"/>
      <c r="EE10" s="390"/>
      <c r="EF10" s="390"/>
      <c r="EG10" s="390"/>
      <c r="EH10" s="390"/>
      <c r="EI10" s="390"/>
      <c r="EJ10" s="390"/>
      <c r="EK10" s="534"/>
    </row>
    <row r="11" spans="1:145" s="246" customFormat="1" ht="12.75" x14ac:dyDescent="0.2">
      <c r="A11" s="472" t="s">
        <v>67</v>
      </c>
      <c r="B11" s="472"/>
      <c r="C11" s="472"/>
      <c r="D11" s="472"/>
      <c r="E11" s="472"/>
      <c r="F11" s="472"/>
      <c r="G11" s="472"/>
      <c r="H11" s="472"/>
      <c r="I11" s="472"/>
      <c r="J11" s="472"/>
      <c r="K11" s="472"/>
      <c r="L11" s="472"/>
      <c r="M11" s="472"/>
      <c r="N11" s="472"/>
      <c r="O11" s="472"/>
      <c r="P11" s="472"/>
      <c r="Q11" s="472"/>
      <c r="R11" s="472"/>
      <c r="S11" s="472"/>
      <c r="T11" s="472"/>
      <c r="U11" s="472"/>
      <c r="V11" s="472"/>
      <c r="W11" s="472"/>
      <c r="X11" s="472"/>
      <c r="Y11" s="472"/>
      <c r="Z11" s="472"/>
      <c r="AA11" s="472"/>
      <c r="AB11" s="472"/>
      <c r="AC11" s="472"/>
      <c r="AD11" s="472"/>
      <c r="AE11" s="472"/>
      <c r="AF11" s="263" t="s">
        <v>461</v>
      </c>
      <c r="AG11" s="264"/>
      <c r="AH11" s="264"/>
      <c r="AI11" s="264"/>
      <c r="AJ11" s="264"/>
      <c r="AK11" s="264"/>
      <c r="AL11" s="390"/>
      <c r="AM11" s="390"/>
      <c r="AN11" s="390"/>
      <c r="AO11" s="390"/>
      <c r="AP11" s="390"/>
      <c r="AQ11" s="390"/>
      <c r="AR11" s="390"/>
      <c r="AS11" s="390"/>
      <c r="AT11" s="390"/>
      <c r="AU11" s="390"/>
      <c r="AV11" s="390"/>
      <c r="AW11" s="390"/>
      <c r="AX11" s="390"/>
      <c r="AY11" s="390"/>
      <c r="AZ11" s="390"/>
      <c r="BA11" s="390"/>
      <c r="BB11" s="390"/>
      <c r="BC11" s="390"/>
      <c r="BD11" s="390"/>
      <c r="BE11" s="390"/>
      <c r="BF11" s="390"/>
      <c r="BG11" s="390"/>
      <c r="BH11" s="390"/>
      <c r="BI11" s="390"/>
      <c r="BJ11" s="390"/>
      <c r="BK11" s="390"/>
      <c r="BL11" s="390"/>
      <c r="BM11" s="390"/>
      <c r="BN11" s="390"/>
      <c r="BO11" s="390"/>
      <c r="BP11" s="390"/>
      <c r="BQ11" s="390"/>
      <c r="BR11" s="390"/>
      <c r="BS11" s="390"/>
      <c r="BT11" s="390"/>
      <c r="BU11" s="390"/>
      <c r="BV11" s="689">
        <v>10</v>
      </c>
      <c r="BW11" s="689"/>
      <c r="BX11" s="689"/>
      <c r="BY11" s="689"/>
      <c r="BZ11" s="689"/>
      <c r="CA11" s="689"/>
      <c r="CB11" s="689"/>
      <c r="CC11" s="689"/>
      <c r="CD11" s="535">
        <v>8116798.3600000003</v>
      </c>
      <c r="CE11" s="535"/>
      <c r="CF11" s="535"/>
      <c r="CG11" s="535"/>
      <c r="CH11" s="535"/>
      <c r="CI11" s="535"/>
      <c r="CJ11" s="535"/>
      <c r="CK11" s="535"/>
      <c r="CL11" s="535"/>
      <c r="CM11" s="689">
        <v>7</v>
      </c>
      <c r="CN11" s="689"/>
      <c r="CO11" s="689"/>
      <c r="CP11" s="689"/>
      <c r="CQ11" s="689"/>
      <c r="CR11" s="689"/>
      <c r="CS11" s="689"/>
      <c r="CT11" s="689"/>
      <c r="CU11" s="535">
        <v>3757912.83</v>
      </c>
      <c r="CV11" s="535"/>
      <c r="CW11" s="535"/>
      <c r="CX11" s="535"/>
      <c r="CY11" s="535"/>
      <c r="CZ11" s="535"/>
      <c r="DA11" s="535"/>
      <c r="DB11" s="535"/>
      <c r="DC11" s="535"/>
      <c r="DD11" s="689"/>
      <c r="DE11" s="689"/>
      <c r="DF11" s="689"/>
      <c r="DG11" s="689"/>
      <c r="DH11" s="689"/>
      <c r="DI11" s="689"/>
      <c r="DJ11" s="689"/>
      <c r="DK11" s="689"/>
      <c r="DL11" s="390"/>
      <c r="DM11" s="390"/>
      <c r="DN11" s="390"/>
      <c r="DO11" s="390"/>
      <c r="DP11" s="390"/>
      <c r="DQ11" s="390"/>
      <c r="DR11" s="390"/>
      <c r="DS11" s="390"/>
      <c r="DT11" s="390"/>
      <c r="DU11" s="689">
        <v>0</v>
      </c>
      <c r="DV11" s="689"/>
      <c r="DW11" s="689"/>
      <c r="DX11" s="689"/>
      <c r="DY11" s="689"/>
      <c r="DZ11" s="689"/>
      <c r="EA11" s="689"/>
      <c r="EB11" s="689"/>
      <c r="EC11" s="390">
        <v>0</v>
      </c>
      <c r="ED11" s="390"/>
      <c r="EE11" s="390"/>
      <c r="EF11" s="390"/>
      <c r="EG11" s="390"/>
      <c r="EH11" s="390"/>
      <c r="EI11" s="390"/>
      <c r="EJ11" s="390"/>
      <c r="EK11" s="534"/>
    </row>
    <row r="12" spans="1:145" s="246" customFormat="1" ht="12.75" x14ac:dyDescent="0.2">
      <c r="A12" s="470" t="s">
        <v>455</v>
      </c>
      <c r="B12" s="470"/>
      <c r="C12" s="470"/>
      <c r="D12" s="470"/>
      <c r="E12" s="470"/>
      <c r="F12" s="470"/>
      <c r="G12" s="470"/>
      <c r="H12" s="470"/>
      <c r="I12" s="470"/>
      <c r="J12" s="470"/>
      <c r="K12" s="470"/>
      <c r="L12" s="470"/>
      <c r="M12" s="470"/>
      <c r="N12" s="470"/>
      <c r="O12" s="470"/>
      <c r="P12" s="470"/>
      <c r="Q12" s="470"/>
      <c r="R12" s="470"/>
      <c r="S12" s="470"/>
      <c r="T12" s="470"/>
      <c r="U12" s="470"/>
      <c r="V12" s="470"/>
      <c r="W12" s="470"/>
      <c r="X12" s="470"/>
      <c r="Y12" s="470"/>
      <c r="Z12" s="470"/>
      <c r="AA12" s="470"/>
      <c r="AB12" s="470"/>
      <c r="AC12" s="470"/>
      <c r="AD12" s="470"/>
      <c r="AE12" s="470"/>
      <c r="AF12" s="263"/>
      <c r="AG12" s="264"/>
      <c r="AH12" s="264"/>
      <c r="AI12" s="264"/>
      <c r="AJ12" s="264"/>
      <c r="AK12" s="264"/>
      <c r="AL12" s="390"/>
      <c r="AM12" s="390"/>
      <c r="AN12" s="390"/>
      <c r="AO12" s="390"/>
      <c r="AP12" s="390"/>
      <c r="AQ12" s="390"/>
      <c r="AR12" s="390"/>
      <c r="AS12" s="390"/>
      <c r="AT12" s="390"/>
      <c r="AU12" s="390"/>
      <c r="AV12" s="390"/>
      <c r="AW12" s="390"/>
      <c r="AX12" s="390"/>
      <c r="AY12" s="390"/>
      <c r="AZ12" s="390"/>
      <c r="BA12" s="390"/>
      <c r="BB12" s="390"/>
      <c r="BC12" s="390"/>
      <c r="BD12" s="390"/>
      <c r="BE12" s="390"/>
      <c r="BF12" s="390"/>
      <c r="BG12" s="390"/>
      <c r="BH12" s="390"/>
      <c r="BI12" s="390"/>
      <c r="BJ12" s="390"/>
      <c r="BK12" s="390"/>
      <c r="BL12" s="390"/>
      <c r="BM12" s="390"/>
      <c r="BN12" s="390"/>
      <c r="BO12" s="390"/>
      <c r="BP12" s="390"/>
      <c r="BQ12" s="390"/>
      <c r="BR12" s="390"/>
      <c r="BS12" s="390"/>
      <c r="BT12" s="390"/>
      <c r="BU12" s="390"/>
      <c r="BV12" s="689"/>
      <c r="BW12" s="689"/>
      <c r="BX12" s="689"/>
      <c r="BY12" s="689"/>
      <c r="BZ12" s="689"/>
      <c r="CA12" s="689"/>
      <c r="CB12" s="689"/>
      <c r="CC12" s="689"/>
      <c r="CD12" s="535"/>
      <c r="CE12" s="535"/>
      <c r="CF12" s="535"/>
      <c r="CG12" s="535"/>
      <c r="CH12" s="535"/>
      <c r="CI12" s="535"/>
      <c r="CJ12" s="535"/>
      <c r="CK12" s="535"/>
      <c r="CL12" s="535"/>
      <c r="CM12" s="689"/>
      <c r="CN12" s="689"/>
      <c r="CO12" s="689"/>
      <c r="CP12" s="689"/>
      <c r="CQ12" s="689"/>
      <c r="CR12" s="689"/>
      <c r="CS12" s="689"/>
      <c r="CT12" s="689"/>
      <c r="CU12" s="535"/>
      <c r="CV12" s="535"/>
      <c r="CW12" s="535"/>
      <c r="CX12" s="535"/>
      <c r="CY12" s="535"/>
      <c r="CZ12" s="535"/>
      <c r="DA12" s="535"/>
      <c r="DB12" s="535"/>
      <c r="DC12" s="535"/>
      <c r="DD12" s="689"/>
      <c r="DE12" s="689"/>
      <c r="DF12" s="689"/>
      <c r="DG12" s="689"/>
      <c r="DH12" s="689"/>
      <c r="DI12" s="689"/>
      <c r="DJ12" s="689"/>
      <c r="DK12" s="689"/>
      <c r="DL12" s="390"/>
      <c r="DM12" s="390"/>
      <c r="DN12" s="390"/>
      <c r="DO12" s="390"/>
      <c r="DP12" s="390"/>
      <c r="DQ12" s="390"/>
      <c r="DR12" s="390"/>
      <c r="DS12" s="390"/>
      <c r="DT12" s="390"/>
      <c r="DU12" s="689"/>
      <c r="DV12" s="689"/>
      <c r="DW12" s="689"/>
      <c r="DX12" s="689"/>
      <c r="DY12" s="689"/>
      <c r="DZ12" s="689"/>
      <c r="EA12" s="689"/>
      <c r="EB12" s="689"/>
      <c r="EC12" s="390"/>
      <c r="ED12" s="390"/>
      <c r="EE12" s="390"/>
      <c r="EF12" s="390"/>
      <c r="EG12" s="390"/>
      <c r="EH12" s="390"/>
      <c r="EI12" s="390"/>
      <c r="EJ12" s="390"/>
      <c r="EK12" s="534"/>
    </row>
    <row r="13" spans="1:145" s="246" customFormat="1" ht="12.75" x14ac:dyDescent="0.2">
      <c r="A13" s="470" t="s">
        <v>456</v>
      </c>
      <c r="B13" s="470"/>
      <c r="C13" s="470"/>
      <c r="D13" s="470"/>
      <c r="E13" s="470"/>
      <c r="F13" s="470"/>
      <c r="G13" s="470"/>
      <c r="H13" s="470"/>
      <c r="I13" s="470"/>
      <c r="J13" s="470"/>
      <c r="K13" s="470"/>
      <c r="L13" s="470"/>
      <c r="M13" s="470"/>
      <c r="N13" s="470"/>
      <c r="O13" s="470"/>
      <c r="P13" s="470"/>
      <c r="Q13" s="470"/>
      <c r="R13" s="470"/>
      <c r="S13" s="470"/>
      <c r="T13" s="470"/>
      <c r="U13" s="470"/>
      <c r="V13" s="470"/>
      <c r="W13" s="470"/>
      <c r="X13" s="470"/>
      <c r="Y13" s="470"/>
      <c r="Z13" s="470"/>
      <c r="AA13" s="470"/>
      <c r="AB13" s="470"/>
      <c r="AC13" s="470"/>
      <c r="AD13" s="470"/>
      <c r="AE13" s="470"/>
      <c r="AF13" s="263"/>
      <c r="AG13" s="264"/>
      <c r="AH13" s="264"/>
      <c r="AI13" s="264"/>
      <c r="AJ13" s="264"/>
      <c r="AK13" s="264"/>
      <c r="AL13" s="390"/>
      <c r="AM13" s="390"/>
      <c r="AN13" s="390"/>
      <c r="AO13" s="390"/>
      <c r="AP13" s="390"/>
      <c r="AQ13" s="390"/>
      <c r="AR13" s="390"/>
      <c r="AS13" s="390"/>
      <c r="AT13" s="390"/>
      <c r="AU13" s="390"/>
      <c r="AV13" s="390"/>
      <c r="AW13" s="390"/>
      <c r="AX13" s="390"/>
      <c r="AY13" s="390"/>
      <c r="AZ13" s="390"/>
      <c r="BA13" s="390"/>
      <c r="BB13" s="390"/>
      <c r="BC13" s="390"/>
      <c r="BD13" s="390"/>
      <c r="BE13" s="390"/>
      <c r="BF13" s="390"/>
      <c r="BG13" s="390"/>
      <c r="BH13" s="390"/>
      <c r="BI13" s="390"/>
      <c r="BJ13" s="390"/>
      <c r="BK13" s="390"/>
      <c r="BL13" s="390"/>
      <c r="BM13" s="390"/>
      <c r="BN13" s="390"/>
      <c r="BO13" s="390"/>
      <c r="BP13" s="390"/>
      <c r="BQ13" s="390"/>
      <c r="BR13" s="390"/>
      <c r="BS13" s="390"/>
      <c r="BT13" s="390"/>
      <c r="BU13" s="390"/>
      <c r="BV13" s="689"/>
      <c r="BW13" s="689"/>
      <c r="BX13" s="689"/>
      <c r="BY13" s="689"/>
      <c r="BZ13" s="689"/>
      <c r="CA13" s="689"/>
      <c r="CB13" s="689"/>
      <c r="CC13" s="689"/>
      <c r="CD13" s="535"/>
      <c r="CE13" s="535"/>
      <c r="CF13" s="535"/>
      <c r="CG13" s="535"/>
      <c r="CH13" s="535"/>
      <c r="CI13" s="535"/>
      <c r="CJ13" s="535"/>
      <c r="CK13" s="535"/>
      <c r="CL13" s="535"/>
      <c r="CM13" s="689"/>
      <c r="CN13" s="689"/>
      <c r="CO13" s="689"/>
      <c r="CP13" s="689"/>
      <c r="CQ13" s="689"/>
      <c r="CR13" s="689"/>
      <c r="CS13" s="689"/>
      <c r="CT13" s="689"/>
      <c r="CU13" s="535"/>
      <c r="CV13" s="535"/>
      <c r="CW13" s="535"/>
      <c r="CX13" s="535"/>
      <c r="CY13" s="535"/>
      <c r="CZ13" s="535"/>
      <c r="DA13" s="535"/>
      <c r="DB13" s="535"/>
      <c r="DC13" s="535"/>
      <c r="DD13" s="689"/>
      <c r="DE13" s="689"/>
      <c r="DF13" s="689"/>
      <c r="DG13" s="689"/>
      <c r="DH13" s="689"/>
      <c r="DI13" s="689"/>
      <c r="DJ13" s="689"/>
      <c r="DK13" s="689"/>
      <c r="DL13" s="390"/>
      <c r="DM13" s="390"/>
      <c r="DN13" s="390"/>
      <c r="DO13" s="390"/>
      <c r="DP13" s="390"/>
      <c r="DQ13" s="390"/>
      <c r="DR13" s="390"/>
      <c r="DS13" s="390"/>
      <c r="DT13" s="390"/>
      <c r="DU13" s="689"/>
      <c r="DV13" s="689"/>
      <c r="DW13" s="689"/>
      <c r="DX13" s="689"/>
      <c r="DY13" s="689"/>
      <c r="DZ13" s="689"/>
      <c r="EA13" s="689"/>
      <c r="EB13" s="689"/>
      <c r="EC13" s="390"/>
      <c r="ED13" s="390"/>
      <c r="EE13" s="390"/>
      <c r="EF13" s="390"/>
      <c r="EG13" s="390"/>
      <c r="EH13" s="390"/>
      <c r="EI13" s="390"/>
      <c r="EJ13" s="390"/>
      <c r="EK13" s="534"/>
    </row>
    <row r="14" spans="1:145" s="246" customFormat="1" ht="12.75" x14ac:dyDescent="0.2">
      <c r="A14" s="468" t="s">
        <v>256</v>
      </c>
      <c r="B14" s="468"/>
      <c r="C14" s="468"/>
      <c r="D14" s="468"/>
      <c r="E14" s="468"/>
      <c r="F14" s="468"/>
      <c r="G14" s="468"/>
      <c r="H14" s="468"/>
      <c r="I14" s="468"/>
      <c r="J14" s="468"/>
      <c r="K14" s="468"/>
      <c r="L14" s="468"/>
      <c r="M14" s="468"/>
      <c r="N14" s="468"/>
      <c r="O14" s="468"/>
      <c r="P14" s="468"/>
      <c r="Q14" s="468"/>
      <c r="R14" s="468"/>
      <c r="S14" s="468"/>
      <c r="T14" s="468"/>
      <c r="U14" s="468"/>
      <c r="V14" s="468"/>
      <c r="W14" s="468"/>
      <c r="X14" s="468"/>
      <c r="Y14" s="468"/>
      <c r="Z14" s="468"/>
      <c r="AA14" s="468"/>
      <c r="AB14" s="468"/>
      <c r="AC14" s="468"/>
      <c r="AD14" s="468"/>
      <c r="AE14" s="468"/>
      <c r="AF14" s="263"/>
      <c r="AG14" s="264"/>
      <c r="AH14" s="264"/>
      <c r="AI14" s="264"/>
      <c r="AJ14" s="264"/>
      <c r="AK14" s="264"/>
      <c r="AL14" s="390"/>
      <c r="AM14" s="390"/>
      <c r="AN14" s="390"/>
      <c r="AO14" s="390"/>
      <c r="AP14" s="390"/>
      <c r="AQ14" s="390"/>
      <c r="AR14" s="390"/>
      <c r="AS14" s="390"/>
      <c r="AT14" s="390"/>
      <c r="AU14" s="390"/>
      <c r="AV14" s="390"/>
      <c r="AW14" s="390"/>
      <c r="AX14" s="390"/>
      <c r="AY14" s="390"/>
      <c r="AZ14" s="390"/>
      <c r="BA14" s="390"/>
      <c r="BB14" s="390"/>
      <c r="BC14" s="390"/>
      <c r="BD14" s="390"/>
      <c r="BE14" s="390"/>
      <c r="BF14" s="390"/>
      <c r="BG14" s="390"/>
      <c r="BH14" s="390"/>
      <c r="BI14" s="390"/>
      <c r="BJ14" s="390"/>
      <c r="BK14" s="390"/>
      <c r="BL14" s="390"/>
      <c r="BM14" s="390"/>
      <c r="BN14" s="390"/>
      <c r="BO14" s="390"/>
      <c r="BP14" s="390"/>
      <c r="BQ14" s="390"/>
      <c r="BR14" s="390"/>
      <c r="BS14" s="390"/>
      <c r="BT14" s="390"/>
      <c r="BU14" s="390"/>
      <c r="BV14" s="689"/>
      <c r="BW14" s="689"/>
      <c r="BX14" s="689"/>
      <c r="BY14" s="689"/>
      <c r="BZ14" s="689"/>
      <c r="CA14" s="689"/>
      <c r="CB14" s="689"/>
      <c r="CC14" s="689"/>
      <c r="CD14" s="535"/>
      <c r="CE14" s="535"/>
      <c r="CF14" s="535"/>
      <c r="CG14" s="535"/>
      <c r="CH14" s="535"/>
      <c r="CI14" s="535"/>
      <c r="CJ14" s="535"/>
      <c r="CK14" s="535"/>
      <c r="CL14" s="535"/>
      <c r="CM14" s="689"/>
      <c r="CN14" s="689"/>
      <c r="CO14" s="689"/>
      <c r="CP14" s="689"/>
      <c r="CQ14" s="689"/>
      <c r="CR14" s="689"/>
      <c r="CS14" s="689"/>
      <c r="CT14" s="689"/>
      <c r="CU14" s="535"/>
      <c r="CV14" s="535"/>
      <c r="CW14" s="535"/>
      <c r="CX14" s="535"/>
      <c r="CY14" s="535"/>
      <c r="CZ14" s="535"/>
      <c r="DA14" s="535"/>
      <c r="DB14" s="535"/>
      <c r="DC14" s="535"/>
      <c r="DD14" s="689"/>
      <c r="DE14" s="689"/>
      <c r="DF14" s="689"/>
      <c r="DG14" s="689"/>
      <c r="DH14" s="689"/>
      <c r="DI14" s="689"/>
      <c r="DJ14" s="689"/>
      <c r="DK14" s="689"/>
      <c r="DL14" s="390"/>
      <c r="DM14" s="390"/>
      <c r="DN14" s="390"/>
      <c r="DO14" s="390"/>
      <c r="DP14" s="390"/>
      <c r="DQ14" s="390"/>
      <c r="DR14" s="390"/>
      <c r="DS14" s="390"/>
      <c r="DT14" s="390"/>
      <c r="DU14" s="689"/>
      <c r="DV14" s="689"/>
      <c r="DW14" s="689"/>
      <c r="DX14" s="689"/>
      <c r="DY14" s="689"/>
      <c r="DZ14" s="689"/>
      <c r="EA14" s="689"/>
      <c r="EB14" s="689"/>
      <c r="EC14" s="390"/>
      <c r="ED14" s="390"/>
      <c r="EE14" s="390"/>
      <c r="EF14" s="390"/>
      <c r="EG14" s="390"/>
      <c r="EH14" s="390"/>
      <c r="EI14" s="390"/>
      <c r="EJ14" s="390"/>
      <c r="EK14" s="534"/>
    </row>
    <row r="15" spans="1:145" s="246" customFormat="1" ht="12.75" x14ac:dyDescent="0.2">
      <c r="A15" s="260"/>
      <c r="B15" s="260"/>
      <c r="C15" s="260"/>
      <c r="D15" s="260"/>
      <c r="E15" s="260"/>
      <c r="F15" s="260"/>
      <c r="G15" s="260"/>
      <c r="H15" s="260"/>
      <c r="I15" s="260"/>
      <c r="J15" s="260"/>
      <c r="K15" s="260"/>
      <c r="L15" s="260"/>
      <c r="M15" s="260"/>
      <c r="N15" s="260"/>
      <c r="O15" s="260"/>
      <c r="P15" s="260"/>
      <c r="Q15" s="260"/>
      <c r="R15" s="260"/>
      <c r="S15" s="260"/>
      <c r="T15" s="260"/>
      <c r="U15" s="260"/>
      <c r="V15" s="260"/>
      <c r="W15" s="260"/>
      <c r="X15" s="260"/>
      <c r="Y15" s="260"/>
      <c r="Z15" s="260"/>
      <c r="AA15" s="260"/>
      <c r="AB15" s="260"/>
      <c r="AC15" s="260"/>
      <c r="AD15" s="260"/>
      <c r="AE15" s="260"/>
      <c r="AF15" s="263"/>
      <c r="AG15" s="264"/>
      <c r="AH15" s="264"/>
      <c r="AI15" s="264"/>
      <c r="AJ15" s="264"/>
      <c r="AK15" s="264"/>
      <c r="AL15" s="390"/>
      <c r="AM15" s="390"/>
      <c r="AN15" s="390"/>
      <c r="AO15" s="390"/>
      <c r="AP15" s="390"/>
      <c r="AQ15" s="390"/>
      <c r="AR15" s="390"/>
      <c r="AS15" s="390"/>
      <c r="AT15" s="390"/>
      <c r="AU15" s="390"/>
      <c r="AV15" s="390"/>
      <c r="AW15" s="390"/>
      <c r="AX15" s="390"/>
      <c r="AY15" s="390"/>
      <c r="AZ15" s="390"/>
      <c r="BA15" s="390"/>
      <c r="BB15" s="390"/>
      <c r="BC15" s="390"/>
      <c r="BD15" s="390"/>
      <c r="BE15" s="390"/>
      <c r="BF15" s="390"/>
      <c r="BG15" s="390"/>
      <c r="BH15" s="390"/>
      <c r="BI15" s="390"/>
      <c r="BJ15" s="390"/>
      <c r="BK15" s="390"/>
      <c r="BL15" s="390"/>
      <c r="BM15" s="390"/>
      <c r="BN15" s="390"/>
      <c r="BO15" s="390"/>
      <c r="BP15" s="390"/>
      <c r="BQ15" s="390"/>
      <c r="BR15" s="390"/>
      <c r="BS15" s="390"/>
      <c r="BT15" s="390"/>
      <c r="BU15" s="390"/>
      <c r="BV15" s="689"/>
      <c r="BW15" s="689"/>
      <c r="BX15" s="689"/>
      <c r="BY15" s="689"/>
      <c r="BZ15" s="689"/>
      <c r="CA15" s="689"/>
      <c r="CB15" s="689"/>
      <c r="CC15" s="689"/>
      <c r="CD15" s="390"/>
      <c r="CE15" s="390"/>
      <c r="CF15" s="390"/>
      <c r="CG15" s="390"/>
      <c r="CH15" s="390"/>
      <c r="CI15" s="390"/>
      <c r="CJ15" s="390"/>
      <c r="CK15" s="390"/>
      <c r="CL15" s="390"/>
      <c r="CM15" s="689"/>
      <c r="CN15" s="689"/>
      <c r="CO15" s="689"/>
      <c r="CP15" s="689"/>
      <c r="CQ15" s="689"/>
      <c r="CR15" s="689"/>
      <c r="CS15" s="689"/>
      <c r="CT15" s="689"/>
      <c r="CU15" s="390"/>
      <c r="CV15" s="390"/>
      <c r="CW15" s="390"/>
      <c r="CX15" s="390"/>
      <c r="CY15" s="390"/>
      <c r="CZ15" s="390"/>
      <c r="DA15" s="390"/>
      <c r="DB15" s="390"/>
      <c r="DC15" s="390"/>
      <c r="DD15" s="689"/>
      <c r="DE15" s="689"/>
      <c r="DF15" s="689"/>
      <c r="DG15" s="689"/>
      <c r="DH15" s="689"/>
      <c r="DI15" s="689"/>
      <c r="DJ15" s="689"/>
      <c r="DK15" s="689"/>
      <c r="DL15" s="390"/>
      <c r="DM15" s="390"/>
      <c r="DN15" s="390"/>
      <c r="DO15" s="390"/>
      <c r="DP15" s="390"/>
      <c r="DQ15" s="390"/>
      <c r="DR15" s="390"/>
      <c r="DS15" s="390"/>
      <c r="DT15" s="390"/>
      <c r="DU15" s="689"/>
      <c r="DV15" s="689"/>
      <c r="DW15" s="689"/>
      <c r="DX15" s="689"/>
      <c r="DY15" s="689"/>
      <c r="DZ15" s="689"/>
      <c r="EA15" s="689"/>
      <c r="EB15" s="689"/>
      <c r="EC15" s="390"/>
      <c r="ED15" s="390"/>
      <c r="EE15" s="390"/>
      <c r="EF15" s="390"/>
      <c r="EG15" s="390"/>
      <c r="EH15" s="390"/>
      <c r="EI15" s="390"/>
      <c r="EJ15" s="390"/>
      <c r="EK15" s="534"/>
    </row>
    <row r="16" spans="1:145" s="246" customFormat="1" ht="12.75" x14ac:dyDescent="0.2">
      <c r="A16" s="466" t="s">
        <v>457</v>
      </c>
      <c r="B16" s="466"/>
      <c r="C16" s="466"/>
      <c r="D16" s="466"/>
      <c r="E16" s="466"/>
      <c r="F16" s="466"/>
      <c r="G16" s="466"/>
      <c r="H16" s="466"/>
      <c r="I16" s="466"/>
      <c r="J16" s="466"/>
      <c r="K16" s="466"/>
      <c r="L16" s="466"/>
      <c r="M16" s="466"/>
      <c r="N16" s="466"/>
      <c r="O16" s="466"/>
      <c r="P16" s="466"/>
      <c r="Q16" s="466"/>
      <c r="R16" s="466"/>
      <c r="S16" s="466"/>
      <c r="T16" s="466"/>
      <c r="U16" s="466"/>
      <c r="V16" s="466"/>
      <c r="W16" s="466"/>
      <c r="X16" s="466"/>
      <c r="Y16" s="466"/>
      <c r="Z16" s="466"/>
      <c r="AA16" s="466"/>
      <c r="AB16" s="466"/>
      <c r="AC16" s="466"/>
      <c r="AD16" s="466"/>
      <c r="AE16" s="466"/>
      <c r="AF16" s="263" t="s">
        <v>462</v>
      </c>
      <c r="AG16" s="264"/>
      <c r="AH16" s="264"/>
      <c r="AI16" s="264"/>
      <c r="AJ16" s="264"/>
      <c r="AK16" s="264"/>
      <c r="AL16" s="390"/>
      <c r="AM16" s="390"/>
      <c r="AN16" s="390"/>
      <c r="AO16" s="390"/>
      <c r="AP16" s="390"/>
      <c r="AQ16" s="390"/>
      <c r="AR16" s="390"/>
      <c r="AS16" s="390"/>
      <c r="AT16" s="390"/>
      <c r="AU16" s="390"/>
      <c r="AV16" s="390"/>
      <c r="AW16" s="390"/>
      <c r="AX16" s="390"/>
      <c r="AY16" s="390"/>
      <c r="AZ16" s="390"/>
      <c r="BA16" s="390"/>
      <c r="BB16" s="390"/>
      <c r="BC16" s="390"/>
      <c r="BD16" s="390"/>
      <c r="BE16" s="390"/>
      <c r="BF16" s="390"/>
      <c r="BG16" s="390"/>
      <c r="BH16" s="390"/>
      <c r="BI16" s="390"/>
      <c r="BJ16" s="390"/>
      <c r="BK16" s="390"/>
      <c r="BL16" s="390"/>
      <c r="BM16" s="390"/>
      <c r="BN16" s="390"/>
      <c r="BO16" s="390"/>
      <c r="BP16" s="390"/>
      <c r="BQ16" s="390"/>
      <c r="BR16" s="390"/>
      <c r="BS16" s="390"/>
      <c r="BT16" s="390"/>
      <c r="BU16" s="390"/>
      <c r="BV16" s="689"/>
      <c r="BW16" s="689"/>
      <c r="BX16" s="689"/>
      <c r="BY16" s="689"/>
      <c r="BZ16" s="689"/>
      <c r="CA16" s="689"/>
      <c r="CB16" s="689"/>
      <c r="CC16" s="689"/>
      <c r="CD16" s="390"/>
      <c r="CE16" s="390"/>
      <c r="CF16" s="390"/>
      <c r="CG16" s="390"/>
      <c r="CH16" s="390"/>
      <c r="CI16" s="390"/>
      <c r="CJ16" s="390"/>
      <c r="CK16" s="390"/>
      <c r="CL16" s="390"/>
      <c r="CM16" s="689"/>
      <c r="CN16" s="689"/>
      <c r="CO16" s="689"/>
      <c r="CP16" s="689"/>
      <c r="CQ16" s="689"/>
      <c r="CR16" s="689"/>
      <c r="CS16" s="689"/>
      <c r="CT16" s="689"/>
      <c r="CU16" s="390"/>
      <c r="CV16" s="390"/>
      <c r="CW16" s="390"/>
      <c r="CX16" s="390"/>
      <c r="CY16" s="390"/>
      <c r="CZ16" s="390"/>
      <c r="DA16" s="390"/>
      <c r="DB16" s="390"/>
      <c r="DC16" s="390"/>
      <c r="DD16" s="689"/>
      <c r="DE16" s="689"/>
      <c r="DF16" s="689"/>
      <c r="DG16" s="689"/>
      <c r="DH16" s="689"/>
      <c r="DI16" s="689"/>
      <c r="DJ16" s="689"/>
      <c r="DK16" s="689"/>
      <c r="DL16" s="390"/>
      <c r="DM16" s="390"/>
      <c r="DN16" s="390"/>
      <c r="DO16" s="390"/>
      <c r="DP16" s="390"/>
      <c r="DQ16" s="390"/>
      <c r="DR16" s="390"/>
      <c r="DS16" s="390"/>
      <c r="DT16" s="390"/>
      <c r="DU16" s="689"/>
      <c r="DV16" s="689"/>
      <c r="DW16" s="689"/>
      <c r="DX16" s="689"/>
      <c r="DY16" s="689"/>
      <c r="DZ16" s="689"/>
      <c r="EA16" s="689"/>
      <c r="EB16" s="689"/>
      <c r="EC16" s="390"/>
      <c r="ED16" s="390"/>
      <c r="EE16" s="390"/>
      <c r="EF16" s="390"/>
      <c r="EG16" s="390"/>
      <c r="EH16" s="390"/>
      <c r="EI16" s="390"/>
      <c r="EJ16" s="390"/>
      <c r="EK16" s="534"/>
    </row>
    <row r="17" spans="1:145" s="17" customFormat="1" ht="12.75" x14ac:dyDescent="0.2">
      <c r="A17" s="701" t="s">
        <v>458</v>
      </c>
      <c r="B17" s="701"/>
      <c r="C17" s="701"/>
      <c r="D17" s="701"/>
      <c r="E17" s="701"/>
      <c r="F17" s="701"/>
      <c r="G17" s="701"/>
      <c r="H17" s="701"/>
      <c r="I17" s="701"/>
      <c r="J17" s="701"/>
      <c r="K17" s="701"/>
      <c r="L17" s="701"/>
      <c r="M17" s="701"/>
      <c r="N17" s="701"/>
      <c r="O17" s="701"/>
      <c r="P17" s="701"/>
      <c r="Q17" s="701"/>
      <c r="R17" s="701"/>
      <c r="S17" s="701"/>
      <c r="T17" s="701"/>
      <c r="U17" s="701"/>
      <c r="V17" s="701"/>
      <c r="W17" s="701"/>
      <c r="X17" s="701"/>
      <c r="Y17" s="701"/>
      <c r="Z17" s="701"/>
      <c r="AA17" s="701"/>
      <c r="AB17" s="701"/>
      <c r="AC17" s="701"/>
      <c r="AD17" s="701"/>
      <c r="AE17" s="701"/>
      <c r="AF17" s="702" t="s">
        <v>41</v>
      </c>
      <c r="AG17" s="397"/>
      <c r="AH17" s="397"/>
      <c r="AI17" s="397"/>
      <c r="AJ17" s="397"/>
      <c r="AK17" s="397"/>
      <c r="AL17" s="563">
        <v>19</v>
      </c>
      <c r="AM17" s="563"/>
      <c r="AN17" s="563"/>
      <c r="AO17" s="563"/>
      <c r="AP17" s="563"/>
      <c r="AQ17" s="563"/>
      <c r="AR17" s="563"/>
      <c r="AS17" s="563"/>
      <c r="AT17" s="563"/>
      <c r="AU17" s="704">
        <f>AU18</f>
        <v>1305001.28</v>
      </c>
      <c r="AV17" s="704"/>
      <c r="AW17" s="704"/>
      <c r="AX17" s="704"/>
      <c r="AY17" s="704"/>
      <c r="AZ17" s="704"/>
      <c r="BA17" s="704"/>
      <c r="BB17" s="704"/>
      <c r="BC17" s="704"/>
      <c r="BD17" s="563">
        <v>12</v>
      </c>
      <c r="BE17" s="563"/>
      <c r="BF17" s="563"/>
      <c r="BG17" s="563"/>
      <c r="BH17" s="563"/>
      <c r="BI17" s="563"/>
      <c r="BJ17" s="563"/>
      <c r="BK17" s="563"/>
      <c r="BL17" s="563"/>
      <c r="BM17" s="704">
        <f>BM18</f>
        <v>2140552</v>
      </c>
      <c r="BN17" s="704"/>
      <c r="BO17" s="704"/>
      <c r="BP17" s="704"/>
      <c r="BQ17" s="704"/>
      <c r="BR17" s="704"/>
      <c r="BS17" s="704"/>
      <c r="BT17" s="704"/>
      <c r="BU17" s="704"/>
      <c r="BV17" s="698">
        <f>BV18</f>
        <v>35</v>
      </c>
      <c r="BW17" s="698"/>
      <c r="BX17" s="698"/>
      <c r="BY17" s="698"/>
      <c r="BZ17" s="698"/>
      <c r="CA17" s="698"/>
      <c r="CB17" s="698"/>
      <c r="CC17" s="698"/>
      <c r="CD17" s="704">
        <f>CD18</f>
        <v>3600080.31</v>
      </c>
      <c r="CE17" s="704"/>
      <c r="CF17" s="704"/>
      <c r="CG17" s="704"/>
      <c r="CH17" s="704"/>
      <c r="CI17" s="704"/>
      <c r="CJ17" s="704"/>
      <c r="CK17" s="704"/>
      <c r="CL17" s="704"/>
      <c r="CM17" s="698">
        <f>CM18</f>
        <v>26</v>
      </c>
      <c r="CN17" s="698"/>
      <c r="CO17" s="698"/>
      <c r="CP17" s="698"/>
      <c r="CQ17" s="698"/>
      <c r="CR17" s="698"/>
      <c r="CS17" s="698"/>
      <c r="CT17" s="698"/>
      <c r="CU17" s="704">
        <f>CU18</f>
        <v>17893824.02</v>
      </c>
      <c r="CV17" s="704"/>
      <c r="CW17" s="704"/>
      <c r="CX17" s="704"/>
      <c r="CY17" s="704"/>
      <c r="CZ17" s="704"/>
      <c r="DA17" s="704"/>
      <c r="DB17" s="704"/>
      <c r="DC17" s="704"/>
      <c r="DD17" s="698">
        <v>28</v>
      </c>
      <c r="DE17" s="698"/>
      <c r="DF17" s="698"/>
      <c r="DG17" s="698"/>
      <c r="DH17" s="698"/>
      <c r="DI17" s="698"/>
      <c r="DJ17" s="698"/>
      <c r="DK17" s="698"/>
      <c r="DL17" s="699">
        <f>DL18</f>
        <v>4780141</v>
      </c>
      <c r="DM17" s="563"/>
      <c r="DN17" s="563"/>
      <c r="DO17" s="563"/>
      <c r="DP17" s="563"/>
      <c r="DQ17" s="563"/>
      <c r="DR17" s="563"/>
      <c r="DS17" s="563"/>
      <c r="DT17" s="563"/>
      <c r="DU17" s="698">
        <v>6</v>
      </c>
      <c r="DV17" s="698"/>
      <c r="DW17" s="698"/>
      <c r="DX17" s="698"/>
      <c r="DY17" s="698"/>
      <c r="DZ17" s="698"/>
      <c r="EA17" s="698"/>
      <c r="EB17" s="698"/>
      <c r="EC17" s="704">
        <f>EC18</f>
        <v>1682593</v>
      </c>
      <c r="ED17" s="704"/>
      <c r="EE17" s="704"/>
      <c r="EF17" s="704"/>
      <c r="EG17" s="704"/>
      <c r="EH17" s="704"/>
      <c r="EI17" s="704"/>
      <c r="EJ17" s="704"/>
      <c r="EK17" s="705"/>
    </row>
    <row r="18" spans="1:145" s="246" customFormat="1" ht="12.75" x14ac:dyDescent="0.2">
      <c r="A18" s="686" t="s">
        <v>66</v>
      </c>
      <c r="B18" s="686"/>
      <c r="C18" s="686"/>
      <c r="D18" s="686"/>
      <c r="E18" s="686"/>
      <c r="F18" s="686"/>
      <c r="G18" s="686"/>
      <c r="H18" s="686"/>
      <c r="I18" s="686"/>
      <c r="J18" s="686"/>
      <c r="K18" s="686"/>
      <c r="L18" s="686"/>
      <c r="M18" s="686"/>
      <c r="N18" s="686"/>
      <c r="O18" s="686"/>
      <c r="P18" s="686"/>
      <c r="Q18" s="686"/>
      <c r="R18" s="686"/>
      <c r="S18" s="686"/>
      <c r="T18" s="686"/>
      <c r="U18" s="686"/>
      <c r="V18" s="686"/>
      <c r="W18" s="686"/>
      <c r="X18" s="686"/>
      <c r="Y18" s="686"/>
      <c r="Z18" s="686"/>
      <c r="AA18" s="686"/>
      <c r="AB18" s="686"/>
      <c r="AC18" s="686"/>
      <c r="AD18" s="686"/>
      <c r="AE18" s="686"/>
      <c r="AF18" s="263" t="s">
        <v>183</v>
      </c>
      <c r="AG18" s="264"/>
      <c r="AH18" s="264"/>
      <c r="AI18" s="264"/>
      <c r="AJ18" s="264"/>
      <c r="AK18" s="264"/>
      <c r="AL18" s="691">
        <v>19</v>
      </c>
      <c r="AM18" s="691"/>
      <c r="AN18" s="691"/>
      <c r="AO18" s="691"/>
      <c r="AP18" s="691"/>
      <c r="AQ18" s="691"/>
      <c r="AR18" s="691"/>
      <c r="AS18" s="691"/>
      <c r="AT18" s="691"/>
      <c r="AU18" s="535">
        <v>1305001.28</v>
      </c>
      <c r="AV18" s="535"/>
      <c r="AW18" s="535"/>
      <c r="AX18" s="535"/>
      <c r="AY18" s="535"/>
      <c r="AZ18" s="535"/>
      <c r="BA18" s="535"/>
      <c r="BB18" s="535"/>
      <c r="BC18" s="535"/>
      <c r="BD18" s="691">
        <v>12</v>
      </c>
      <c r="BE18" s="691"/>
      <c r="BF18" s="691"/>
      <c r="BG18" s="691"/>
      <c r="BH18" s="691"/>
      <c r="BI18" s="691"/>
      <c r="BJ18" s="691"/>
      <c r="BK18" s="691"/>
      <c r="BL18" s="691"/>
      <c r="BM18" s="535">
        <v>2140552</v>
      </c>
      <c r="BN18" s="535"/>
      <c r="BO18" s="535"/>
      <c r="BP18" s="535"/>
      <c r="BQ18" s="535"/>
      <c r="BR18" s="535"/>
      <c r="BS18" s="535"/>
      <c r="BT18" s="535"/>
      <c r="BU18" s="535"/>
      <c r="BV18" s="689">
        <v>35</v>
      </c>
      <c r="BW18" s="689"/>
      <c r="BX18" s="689"/>
      <c r="BY18" s="689"/>
      <c r="BZ18" s="689"/>
      <c r="CA18" s="689"/>
      <c r="CB18" s="689"/>
      <c r="CC18" s="689"/>
      <c r="CD18" s="535">
        <v>3600080.31</v>
      </c>
      <c r="CE18" s="535"/>
      <c r="CF18" s="535"/>
      <c r="CG18" s="535"/>
      <c r="CH18" s="535"/>
      <c r="CI18" s="535"/>
      <c r="CJ18" s="535"/>
      <c r="CK18" s="535"/>
      <c r="CL18" s="535"/>
      <c r="CM18" s="689">
        <v>26</v>
      </c>
      <c r="CN18" s="689"/>
      <c r="CO18" s="689"/>
      <c r="CP18" s="689"/>
      <c r="CQ18" s="689"/>
      <c r="CR18" s="689"/>
      <c r="CS18" s="689"/>
      <c r="CT18" s="689"/>
      <c r="CU18" s="535">
        <v>17893824.02</v>
      </c>
      <c r="CV18" s="535"/>
      <c r="CW18" s="535"/>
      <c r="CX18" s="535"/>
      <c r="CY18" s="535"/>
      <c r="CZ18" s="535"/>
      <c r="DA18" s="535"/>
      <c r="DB18" s="535"/>
      <c r="DC18" s="535"/>
      <c r="DD18" s="689">
        <v>28</v>
      </c>
      <c r="DE18" s="689"/>
      <c r="DF18" s="689"/>
      <c r="DG18" s="689"/>
      <c r="DH18" s="689"/>
      <c r="DI18" s="689"/>
      <c r="DJ18" s="689"/>
      <c r="DK18" s="689"/>
      <c r="DL18" s="535">
        <f>DL20</f>
        <v>4780141</v>
      </c>
      <c r="DM18" s="535"/>
      <c r="DN18" s="535"/>
      <c r="DO18" s="535"/>
      <c r="DP18" s="535"/>
      <c r="DQ18" s="535"/>
      <c r="DR18" s="535"/>
      <c r="DS18" s="535"/>
      <c r="DT18" s="535"/>
      <c r="DU18" s="689">
        <v>6</v>
      </c>
      <c r="DV18" s="689"/>
      <c r="DW18" s="689"/>
      <c r="DX18" s="689"/>
      <c r="DY18" s="689"/>
      <c r="DZ18" s="689"/>
      <c r="EA18" s="689"/>
      <c r="EB18" s="689"/>
      <c r="EC18" s="535">
        <f>EC20</f>
        <v>1682593</v>
      </c>
      <c r="ED18" s="535"/>
      <c r="EE18" s="535"/>
      <c r="EF18" s="535"/>
      <c r="EG18" s="535"/>
      <c r="EH18" s="535"/>
      <c r="EI18" s="535"/>
      <c r="EJ18" s="535"/>
      <c r="EK18" s="690"/>
    </row>
    <row r="19" spans="1:145" s="246" customFormat="1" ht="12.75" x14ac:dyDescent="0.2">
      <c r="A19" s="456" t="s">
        <v>454</v>
      </c>
      <c r="B19" s="456"/>
      <c r="C19" s="456"/>
      <c r="D19" s="456"/>
      <c r="E19" s="456"/>
      <c r="F19" s="456"/>
      <c r="G19" s="456"/>
      <c r="H19" s="456"/>
      <c r="I19" s="456"/>
      <c r="J19" s="456"/>
      <c r="K19" s="456"/>
      <c r="L19" s="456"/>
      <c r="M19" s="456"/>
      <c r="N19" s="456"/>
      <c r="O19" s="456"/>
      <c r="P19" s="456"/>
      <c r="Q19" s="456"/>
      <c r="R19" s="456"/>
      <c r="S19" s="456"/>
      <c r="T19" s="456"/>
      <c r="U19" s="456"/>
      <c r="V19" s="456"/>
      <c r="W19" s="456"/>
      <c r="X19" s="456"/>
      <c r="Y19" s="456"/>
      <c r="Z19" s="456"/>
      <c r="AA19" s="456"/>
      <c r="AB19" s="456"/>
      <c r="AC19" s="456"/>
      <c r="AD19" s="456"/>
      <c r="AE19" s="456"/>
      <c r="AF19" s="263"/>
      <c r="AG19" s="264"/>
      <c r="AH19" s="264"/>
      <c r="AI19" s="264"/>
      <c r="AJ19" s="264"/>
      <c r="AK19" s="264"/>
      <c r="AL19" s="691"/>
      <c r="AM19" s="691"/>
      <c r="AN19" s="691"/>
      <c r="AO19" s="691"/>
      <c r="AP19" s="691"/>
      <c r="AQ19" s="691"/>
      <c r="AR19" s="691"/>
      <c r="AS19" s="691"/>
      <c r="AT19" s="691"/>
      <c r="AU19" s="535"/>
      <c r="AV19" s="535"/>
      <c r="AW19" s="535"/>
      <c r="AX19" s="535"/>
      <c r="AY19" s="535"/>
      <c r="AZ19" s="535"/>
      <c r="BA19" s="535"/>
      <c r="BB19" s="535"/>
      <c r="BC19" s="535"/>
      <c r="BD19" s="691"/>
      <c r="BE19" s="691"/>
      <c r="BF19" s="691"/>
      <c r="BG19" s="691"/>
      <c r="BH19" s="691"/>
      <c r="BI19" s="691"/>
      <c r="BJ19" s="691"/>
      <c r="BK19" s="691"/>
      <c r="BL19" s="691"/>
      <c r="BM19" s="535"/>
      <c r="BN19" s="535"/>
      <c r="BO19" s="535"/>
      <c r="BP19" s="535"/>
      <c r="BQ19" s="535"/>
      <c r="BR19" s="535"/>
      <c r="BS19" s="535"/>
      <c r="BT19" s="535"/>
      <c r="BU19" s="535"/>
      <c r="BV19" s="689"/>
      <c r="BW19" s="689"/>
      <c r="BX19" s="689"/>
      <c r="BY19" s="689"/>
      <c r="BZ19" s="689"/>
      <c r="CA19" s="689"/>
      <c r="CB19" s="689"/>
      <c r="CC19" s="689"/>
      <c r="CD19" s="535"/>
      <c r="CE19" s="535"/>
      <c r="CF19" s="535"/>
      <c r="CG19" s="535"/>
      <c r="CH19" s="535"/>
      <c r="CI19" s="535"/>
      <c r="CJ19" s="535"/>
      <c r="CK19" s="535"/>
      <c r="CL19" s="535"/>
      <c r="CM19" s="689"/>
      <c r="CN19" s="689"/>
      <c r="CO19" s="689"/>
      <c r="CP19" s="689"/>
      <c r="CQ19" s="689"/>
      <c r="CR19" s="689"/>
      <c r="CS19" s="689"/>
      <c r="CT19" s="689"/>
      <c r="CU19" s="535"/>
      <c r="CV19" s="535"/>
      <c r="CW19" s="535"/>
      <c r="CX19" s="535"/>
      <c r="CY19" s="535"/>
      <c r="CZ19" s="535"/>
      <c r="DA19" s="535"/>
      <c r="DB19" s="535"/>
      <c r="DC19" s="535"/>
      <c r="DD19" s="689"/>
      <c r="DE19" s="689"/>
      <c r="DF19" s="689"/>
      <c r="DG19" s="689"/>
      <c r="DH19" s="689"/>
      <c r="DI19" s="689"/>
      <c r="DJ19" s="689"/>
      <c r="DK19" s="689"/>
      <c r="DL19" s="535"/>
      <c r="DM19" s="535"/>
      <c r="DN19" s="535"/>
      <c r="DO19" s="535"/>
      <c r="DP19" s="535"/>
      <c r="DQ19" s="535"/>
      <c r="DR19" s="535"/>
      <c r="DS19" s="535"/>
      <c r="DT19" s="535"/>
      <c r="DU19" s="689"/>
      <c r="DV19" s="689"/>
      <c r="DW19" s="689"/>
      <c r="DX19" s="689"/>
      <c r="DY19" s="689"/>
      <c r="DZ19" s="689"/>
      <c r="EA19" s="689"/>
      <c r="EB19" s="689"/>
      <c r="EC19" s="535"/>
      <c r="ED19" s="535"/>
      <c r="EE19" s="535"/>
      <c r="EF19" s="535"/>
      <c r="EG19" s="535"/>
      <c r="EH19" s="535"/>
      <c r="EI19" s="535"/>
      <c r="EJ19" s="535"/>
      <c r="EK19" s="690"/>
    </row>
    <row r="20" spans="1:145" s="246" customFormat="1" ht="12.75" x14ac:dyDescent="0.2">
      <c r="A20" s="472" t="s">
        <v>67</v>
      </c>
      <c r="B20" s="472"/>
      <c r="C20" s="472"/>
      <c r="D20" s="472"/>
      <c r="E20" s="472"/>
      <c r="F20" s="472"/>
      <c r="G20" s="472"/>
      <c r="H20" s="472"/>
      <c r="I20" s="472"/>
      <c r="J20" s="472"/>
      <c r="K20" s="472"/>
      <c r="L20" s="472"/>
      <c r="M20" s="472"/>
      <c r="N20" s="472"/>
      <c r="O20" s="472"/>
      <c r="P20" s="472"/>
      <c r="Q20" s="472"/>
      <c r="R20" s="472"/>
      <c r="S20" s="472"/>
      <c r="T20" s="472"/>
      <c r="U20" s="472"/>
      <c r="V20" s="472"/>
      <c r="W20" s="472"/>
      <c r="X20" s="472"/>
      <c r="Y20" s="472"/>
      <c r="Z20" s="472"/>
      <c r="AA20" s="472"/>
      <c r="AB20" s="472"/>
      <c r="AC20" s="472"/>
      <c r="AD20" s="472"/>
      <c r="AE20" s="472"/>
      <c r="AF20" s="263" t="s">
        <v>463</v>
      </c>
      <c r="AG20" s="264"/>
      <c r="AH20" s="264"/>
      <c r="AI20" s="264"/>
      <c r="AJ20" s="264"/>
      <c r="AK20" s="264"/>
      <c r="AL20" s="691">
        <v>19</v>
      </c>
      <c r="AM20" s="691"/>
      <c r="AN20" s="691"/>
      <c r="AO20" s="691"/>
      <c r="AP20" s="691"/>
      <c r="AQ20" s="691"/>
      <c r="AR20" s="691"/>
      <c r="AS20" s="691"/>
      <c r="AT20" s="691"/>
      <c r="AU20" s="535">
        <f>AU18</f>
        <v>1305001.28</v>
      </c>
      <c r="AV20" s="535"/>
      <c r="AW20" s="535"/>
      <c r="AX20" s="535"/>
      <c r="AY20" s="535"/>
      <c r="AZ20" s="535"/>
      <c r="BA20" s="535"/>
      <c r="BB20" s="535"/>
      <c r="BC20" s="535"/>
      <c r="BD20" s="691">
        <v>12</v>
      </c>
      <c r="BE20" s="691"/>
      <c r="BF20" s="691"/>
      <c r="BG20" s="691"/>
      <c r="BH20" s="691"/>
      <c r="BI20" s="691"/>
      <c r="BJ20" s="691"/>
      <c r="BK20" s="691"/>
      <c r="BL20" s="691"/>
      <c r="BM20" s="535">
        <v>2140552</v>
      </c>
      <c r="BN20" s="535"/>
      <c r="BO20" s="535"/>
      <c r="BP20" s="535"/>
      <c r="BQ20" s="535"/>
      <c r="BR20" s="535"/>
      <c r="BS20" s="535"/>
      <c r="BT20" s="535"/>
      <c r="BU20" s="535"/>
      <c r="BV20" s="689">
        <v>35</v>
      </c>
      <c r="BW20" s="689"/>
      <c r="BX20" s="689"/>
      <c r="BY20" s="689"/>
      <c r="BZ20" s="689"/>
      <c r="CA20" s="689"/>
      <c r="CB20" s="689"/>
      <c r="CC20" s="689"/>
      <c r="CD20" s="535">
        <f>CD18</f>
        <v>3600080.31</v>
      </c>
      <c r="CE20" s="535"/>
      <c r="CF20" s="535"/>
      <c r="CG20" s="535"/>
      <c r="CH20" s="535"/>
      <c r="CI20" s="535"/>
      <c r="CJ20" s="535"/>
      <c r="CK20" s="535"/>
      <c r="CL20" s="535"/>
      <c r="CM20" s="689">
        <v>26</v>
      </c>
      <c r="CN20" s="689"/>
      <c r="CO20" s="689"/>
      <c r="CP20" s="689"/>
      <c r="CQ20" s="689"/>
      <c r="CR20" s="689"/>
      <c r="CS20" s="689"/>
      <c r="CT20" s="689"/>
      <c r="CU20" s="535">
        <f>CU18</f>
        <v>17893824.02</v>
      </c>
      <c r="CV20" s="535"/>
      <c r="CW20" s="535"/>
      <c r="CX20" s="535"/>
      <c r="CY20" s="535"/>
      <c r="CZ20" s="535"/>
      <c r="DA20" s="535"/>
      <c r="DB20" s="535"/>
      <c r="DC20" s="535"/>
      <c r="DD20" s="689">
        <v>28</v>
      </c>
      <c r="DE20" s="689"/>
      <c r="DF20" s="689"/>
      <c r="DG20" s="689"/>
      <c r="DH20" s="689"/>
      <c r="DI20" s="689"/>
      <c r="DJ20" s="689"/>
      <c r="DK20" s="689"/>
      <c r="DL20" s="535">
        <v>4780141</v>
      </c>
      <c r="DM20" s="535"/>
      <c r="DN20" s="535"/>
      <c r="DO20" s="535"/>
      <c r="DP20" s="535"/>
      <c r="DQ20" s="535"/>
      <c r="DR20" s="535"/>
      <c r="DS20" s="535"/>
      <c r="DT20" s="535"/>
      <c r="DU20" s="689">
        <v>6</v>
      </c>
      <c r="DV20" s="689"/>
      <c r="DW20" s="689"/>
      <c r="DX20" s="689"/>
      <c r="DY20" s="689"/>
      <c r="DZ20" s="689"/>
      <c r="EA20" s="689"/>
      <c r="EB20" s="689"/>
      <c r="EC20" s="535">
        <v>1682593</v>
      </c>
      <c r="ED20" s="535"/>
      <c r="EE20" s="535"/>
      <c r="EF20" s="535"/>
      <c r="EG20" s="535"/>
      <c r="EH20" s="535"/>
      <c r="EI20" s="535"/>
      <c r="EJ20" s="535"/>
      <c r="EK20" s="690"/>
    </row>
    <row r="21" spans="1:145" s="246" customFormat="1" ht="12.75" x14ac:dyDescent="0.2">
      <c r="A21" s="470" t="s">
        <v>455</v>
      </c>
      <c r="B21" s="470"/>
      <c r="C21" s="470"/>
      <c r="D21" s="470"/>
      <c r="E21" s="470"/>
      <c r="F21" s="470"/>
      <c r="G21" s="470"/>
      <c r="H21" s="470"/>
      <c r="I21" s="470"/>
      <c r="J21" s="470"/>
      <c r="K21" s="470"/>
      <c r="L21" s="470"/>
      <c r="M21" s="470"/>
      <c r="N21" s="470"/>
      <c r="O21" s="470"/>
      <c r="P21" s="470"/>
      <c r="Q21" s="470"/>
      <c r="R21" s="470"/>
      <c r="S21" s="470"/>
      <c r="T21" s="470"/>
      <c r="U21" s="470"/>
      <c r="V21" s="470"/>
      <c r="W21" s="470"/>
      <c r="X21" s="470"/>
      <c r="Y21" s="470"/>
      <c r="Z21" s="470"/>
      <c r="AA21" s="470"/>
      <c r="AB21" s="470"/>
      <c r="AC21" s="470"/>
      <c r="AD21" s="470"/>
      <c r="AE21" s="470"/>
      <c r="AF21" s="263"/>
      <c r="AG21" s="264"/>
      <c r="AH21" s="264"/>
      <c r="AI21" s="264"/>
      <c r="AJ21" s="264"/>
      <c r="AK21" s="264"/>
      <c r="AL21" s="691"/>
      <c r="AM21" s="691"/>
      <c r="AN21" s="691"/>
      <c r="AO21" s="691"/>
      <c r="AP21" s="691"/>
      <c r="AQ21" s="691"/>
      <c r="AR21" s="691"/>
      <c r="AS21" s="691"/>
      <c r="AT21" s="691"/>
      <c r="AU21" s="535"/>
      <c r="AV21" s="535"/>
      <c r="AW21" s="535"/>
      <c r="AX21" s="535"/>
      <c r="AY21" s="535"/>
      <c r="AZ21" s="535"/>
      <c r="BA21" s="535"/>
      <c r="BB21" s="535"/>
      <c r="BC21" s="535"/>
      <c r="BD21" s="691"/>
      <c r="BE21" s="691"/>
      <c r="BF21" s="691"/>
      <c r="BG21" s="691"/>
      <c r="BH21" s="691"/>
      <c r="BI21" s="691"/>
      <c r="BJ21" s="691"/>
      <c r="BK21" s="691"/>
      <c r="BL21" s="691"/>
      <c r="BM21" s="535"/>
      <c r="BN21" s="535"/>
      <c r="BO21" s="535"/>
      <c r="BP21" s="535"/>
      <c r="BQ21" s="535"/>
      <c r="BR21" s="535"/>
      <c r="BS21" s="535"/>
      <c r="BT21" s="535"/>
      <c r="BU21" s="535"/>
      <c r="BV21" s="689"/>
      <c r="BW21" s="689"/>
      <c r="BX21" s="689"/>
      <c r="BY21" s="689"/>
      <c r="BZ21" s="689"/>
      <c r="CA21" s="689"/>
      <c r="CB21" s="689"/>
      <c r="CC21" s="689"/>
      <c r="CD21" s="535"/>
      <c r="CE21" s="535"/>
      <c r="CF21" s="535"/>
      <c r="CG21" s="535"/>
      <c r="CH21" s="535"/>
      <c r="CI21" s="535"/>
      <c r="CJ21" s="535"/>
      <c r="CK21" s="535"/>
      <c r="CL21" s="535"/>
      <c r="CM21" s="689"/>
      <c r="CN21" s="689"/>
      <c r="CO21" s="689"/>
      <c r="CP21" s="689"/>
      <c r="CQ21" s="689"/>
      <c r="CR21" s="689"/>
      <c r="CS21" s="689"/>
      <c r="CT21" s="689"/>
      <c r="CU21" s="535"/>
      <c r="CV21" s="535"/>
      <c r="CW21" s="535"/>
      <c r="CX21" s="535"/>
      <c r="CY21" s="535"/>
      <c r="CZ21" s="535"/>
      <c r="DA21" s="535"/>
      <c r="DB21" s="535"/>
      <c r="DC21" s="535"/>
      <c r="DD21" s="689"/>
      <c r="DE21" s="689"/>
      <c r="DF21" s="689"/>
      <c r="DG21" s="689"/>
      <c r="DH21" s="689"/>
      <c r="DI21" s="689"/>
      <c r="DJ21" s="689"/>
      <c r="DK21" s="689"/>
      <c r="DL21" s="535"/>
      <c r="DM21" s="535"/>
      <c r="DN21" s="535"/>
      <c r="DO21" s="535"/>
      <c r="DP21" s="535"/>
      <c r="DQ21" s="535"/>
      <c r="DR21" s="535"/>
      <c r="DS21" s="535"/>
      <c r="DT21" s="535"/>
      <c r="DU21" s="689"/>
      <c r="DV21" s="689"/>
      <c r="DW21" s="689"/>
      <c r="DX21" s="689"/>
      <c r="DY21" s="689"/>
      <c r="DZ21" s="689"/>
      <c r="EA21" s="689"/>
      <c r="EB21" s="689"/>
      <c r="EC21" s="535"/>
      <c r="ED21" s="535"/>
      <c r="EE21" s="535"/>
      <c r="EF21" s="535"/>
      <c r="EG21" s="535"/>
      <c r="EH21" s="535"/>
      <c r="EI21" s="535"/>
      <c r="EJ21" s="535"/>
      <c r="EK21" s="690"/>
    </row>
    <row r="22" spans="1:145" s="246" customFormat="1" ht="12.75" x14ac:dyDescent="0.2">
      <c r="A22" s="470" t="s">
        <v>456</v>
      </c>
      <c r="B22" s="470"/>
      <c r="C22" s="470"/>
      <c r="D22" s="470"/>
      <c r="E22" s="470"/>
      <c r="F22" s="470"/>
      <c r="G22" s="470"/>
      <c r="H22" s="470"/>
      <c r="I22" s="470"/>
      <c r="J22" s="470"/>
      <c r="K22" s="470"/>
      <c r="L22" s="470"/>
      <c r="M22" s="470"/>
      <c r="N22" s="470"/>
      <c r="O22" s="470"/>
      <c r="P22" s="470"/>
      <c r="Q22" s="470"/>
      <c r="R22" s="470"/>
      <c r="S22" s="470"/>
      <c r="T22" s="470"/>
      <c r="U22" s="470"/>
      <c r="V22" s="470"/>
      <c r="W22" s="470"/>
      <c r="X22" s="470"/>
      <c r="Y22" s="470"/>
      <c r="Z22" s="470"/>
      <c r="AA22" s="470"/>
      <c r="AB22" s="470"/>
      <c r="AC22" s="470"/>
      <c r="AD22" s="470"/>
      <c r="AE22" s="470"/>
      <c r="AF22" s="263"/>
      <c r="AG22" s="264"/>
      <c r="AH22" s="264"/>
      <c r="AI22" s="264"/>
      <c r="AJ22" s="264"/>
      <c r="AK22" s="264"/>
      <c r="AL22" s="691"/>
      <c r="AM22" s="691"/>
      <c r="AN22" s="691"/>
      <c r="AO22" s="691"/>
      <c r="AP22" s="691"/>
      <c r="AQ22" s="691"/>
      <c r="AR22" s="691"/>
      <c r="AS22" s="691"/>
      <c r="AT22" s="691"/>
      <c r="AU22" s="535"/>
      <c r="AV22" s="535"/>
      <c r="AW22" s="535"/>
      <c r="AX22" s="535"/>
      <c r="AY22" s="535"/>
      <c r="AZ22" s="535"/>
      <c r="BA22" s="535"/>
      <c r="BB22" s="535"/>
      <c r="BC22" s="535"/>
      <c r="BD22" s="691"/>
      <c r="BE22" s="691"/>
      <c r="BF22" s="691"/>
      <c r="BG22" s="691"/>
      <c r="BH22" s="691"/>
      <c r="BI22" s="691"/>
      <c r="BJ22" s="691"/>
      <c r="BK22" s="691"/>
      <c r="BL22" s="691"/>
      <c r="BM22" s="535"/>
      <c r="BN22" s="535"/>
      <c r="BO22" s="535"/>
      <c r="BP22" s="535"/>
      <c r="BQ22" s="535"/>
      <c r="BR22" s="535"/>
      <c r="BS22" s="535"/>
      <c r="BT22" s="535"/>
      <c r="BU22" s="535"/>
      <c r="BV22" s="689"/>
      <c r="BW22" s="689"/>
      <c r="BX22" s="689"/>
      <c r="BY22" s="689"/>
      <c r="BZ22" s="689"/>
      <c r="CA22" s="689"/>
      <c r="CB22" s="689"/>
      <c r="CC22" s="689"/>
      <c r="CD22" s="535"/>
      <c r="CE22" s="535"/>
      <c r="CF22" s="535"/>
      <c r="CG22" s="535"/>
      <c r="CH22" s="535"/>
      <c r="CI22" s="535"/>
      <c r="CJ22" s="535"/>
      <c r="CK22" s="535"/>
      <c r="CL22" s="535"/>
      <c r="CM22" s="689"/>
      <c r="CN22" s="689"/>
      <c r="CO22" s="689"/>
      <c r="CP22" s="689"/>
      <c r="CQ22" s="689"/>
      <c r="CR22" s="689"/>
      <c r="CS22" s="689"/>
      <c r="CT22" s="689"/>
      <c r="CU22" s="535"/>
      <c r="CV22" s="535"/>
      <c r="CW22" s="535"/>
      <c r="CX22" s="535"/>
      <c r="CY22" s="535"/>
      <c r="CZ22" s="535"/>
      <c r="DA22" s="535"/>
      <c r="DB22" s="535"/>
      <c r="DC22" s="535"/>
      <c r="DD22" s="689"/>
      <c r="DE22" s="689"/>
      <c r="DF22" s="689"/>
      <c r="DG22" s="689"/>
      <c r="DH22" s="689"/>
      <c r="DI22" s="689"/>
      <c r="DJ22" s="689"/>
      <c r="DK22" s="689"/>
      <c r="DL22" s="535"/>
      <c r="DM22" s="535"/>
      <c r="DN22" s="535"/>
      <c r="DO22" s="535"/>
      <c r="DP22" s="535"/>
      <c r="DQ22" s="535"/>
      <c r="DR22" s="535"/>
      <c r="DS22" s="535"/>
      <c r="DT22" s="535"/>
      <c r="DU22" s="689"/>
      <c r="DV22" s="689"/>
      <c r="DW22" s="689"/>
      <c r="DX22" s="689"/>
      <c r="DY22" s="689"/>
      <c r="DZ22" s="689"/>
      <c r="EA22" s="689"/>
      <c r="EB22" s="689"/>
      <c r="EC22" s="535"/>
      <c r="ED22" s="535"/>
      <c r="EE22" s="535"/>
      <c r="EF22" s="535"/>
      <c r="EG22" s="535"/>
      <c r="EH22" s="535"/>
      <c r="EI22" s="535"/>
      <c r="EJ22" s="535"/>
      <c r="EK22" s="690"/>
    </row>
    <row r="23" spans="1:145" s="246" customFormat="1" ht="12.75" x14ac:dyDescent="0.2">
      <c r="A23" s="468" t="s">
        <v>256</v>
      </c>
      <c r="B23" s="468"/>
      <c r="C23" s="468"/>
      <c r="D23" s="468"/>
      <c r="E23" s="468"/>
      <c r="F23" s="468"/>
      <c r="G23" s="468"/>
      <c r="H23" s="468"/>
      <c r="I23" s="468"/>
      <c r="J23" s="468"/>
      <c r="K23" s="468"/>
      <c r="L23" s="468"/>
      <c r="M23" s="468"/>
      <c r="N23" s="468"/>
      <c r="O23" s="468"/>
      <c r="P23" s="468"/>
      <c r="Q23" s="468"/>
      <c r="R23" s="468"/>
      <c r="S23" s="468"/>
      <c r="T23" s="468"/>
      <c r="U23" s="468"/>
      <c r="V23" s="468"/>
      <c r="W23" s="468"/>
      <c r="X23" s="468"/>
      <c r="Y23" s="468"/>
      <c r="Z23" s="468"/>
      <c r="AA23" s="468"/>
      <c r="AB23" s="468"/>
      <c r="AC23" s="468"/>
      <c r="AD23" s="468"/>
      <c r="AE23" s="468"/>
      <c r="AF23" s="263"/>
      <c r="AG23" s="264"/>
      <c r="AH23" s="264"/>
      <c r="AI23" s="264"/>
      <c r="AJ23" s="264"/>
      <c r="AK23" s="264"/>
      <c r="AL23" s="691"/>
      <c r="AM23" s="691"/>
      <c r="AN23" s="691"/>
      <c r="AO23" s="691"/>
      <c r="AP23" s="691"/>
      <c r="AQ23" s="691"/>
      <c r="AR23" s="691"/>
      <c r="AS23" s="691"/>
      <c r="AT23" s="691"/>
      <c r="AU23" s="535"/>
      <c r="AV23" s="535"/>
      <c r="AW23" s="535"/>
      <c r="AX23" s="535"/>
      <c r="AY23" s="535"/>
      <c r="AZ23" s="535"/>
      <c r="BA23" s="535"/>
      <c r="BB23" s="535"/>
      <c r="BC23" s="535"/>
      <c r="BD23" s="691"/>
      <c r="BE23" s="691"/>
      <c r="BF23" s="691"/>
      <c r="BG23" s="691"/>
      <c r="BH23" s="691"/>
      <c r="BI23" s="691"/>
      <c r="BJ23" s="691"/>
      <c r="BK23" s="691"/>
      <c r="BL23" s="691"/>
      <c r="BM23" s="535"/>
      <c r="BN23" s="535"/>
      <c r="BO23" s="535"/>
      <c r="BP23" s="535"/>
      <c r="BQ23" s="535"/>
      <c r="BR23" s="535"/>
      <c r="BS23" s="535"/>
      <c r="BT23" s="535"/>
      <c r="BU23" s="535"/>
      <c r="BV23" s="689"/>
      <c r="BW23" s="689"/>
      <c r="BX23" s="689"/>
      <c r="BY23" s="689"/>
      <c r="BZ23" s="689"/>
      <c r="CA23" s="689"/>
      <c r="CB23" s="689"/>
      <c r="CC23" s="689"/>
      <c r="CD23" s="535"/>
      <c r="CE23" s="535"/>
      <c r="CF23" s="535"/>
      <c r="CG23" s="535"/>
      <c r="CH23" s="535"/>
      <c r="CI23" s="535"/>
      <c r="CJ23" s="535"/>
      <c r="CK23" s="535"/>
      <c r="CL23" s="535"/>
      <c r="CM23" s="689"/>
      <c r="CN23" s="689"/>
      <c r="CO23" s="689"/>
      <c r="CP23" s="689"/>
      <c r="CQ23" s="689"/>
      <c r="CR23" s="689"/>
      <c r="CS23" s="689"/>
      <c r="CT23" s="689"/>
      <c r="CU23" s="535"/>
      <c r="CV23" s="535"/>
      <c r="CW23" s="535"/>
      <c r="CX23" s="535"/>
      <c r="CY23" s="535"/>
      <c r="CZ23" s="535"/>
      <c r="DA23" s="535"/>
      <c r="DB23" s="535"/>
      <c r="DC23" s="535"/>
      <c r="DD23" s="689"/>
      <c r="DE23" s="689"/>
      <c r="DF23" s="689"/>
      <c r="DG23" s="689"/>
      <c r="DH23" s="689"/>
      <c r="DI23" s="689"/>
      <c r="DJ23" s="689"/>
      <c r="DK23" s="689"/>
      <c r="DL23" s="535"/>
      <c r="DM23" s="535"/>
      <c r="DN23" s="535"/>
      <c r="DO23" s="535"/>
      <c r="DP23" s="535"/>
      <c r="DQ23" s="535"/>
      <c r="DR23" s="535"/>
      <c r="DS23" s="535"/>
      <c r="DT23" s="535"/>
      <c r="DU23" s="689"/>
      <c r="DV23" s="689"/>
      <c r="DW23" s="689"/>
      <c r="DX23" s="689"/>
      <c r="DY23" s="689"/>
      <c r="DZ23" s="689"/>
      <c r="EA23" s="689"/>
      <c r="EB23" s="689"/>
      <c r="EC23" s="535"/>
      <c r="ED23" s="535"/>
      <c r="EE23" s="535"/>
      <c r="EF23" s="535"/>
      <c r="EG23" s="535"/>
      <c r="EH23" s="535"/>
      <c r="EI23" s="535"/>
      <c r="EJ23" s="535"/>
      <c r="EK23" s="690"/>
    </row>
    <row r="24" spans="1:145" s="246" customFormat="1" x14ac:dyDescent="0.25">
      <c r="A24" s="260"/>
      <c r="B24" s="260"/>
      <c r="C24" s="260"/>
      <c r="D24" s="260"/>
      <c r="E24" s="260"/>
      <c r="F24" s="260"/>
      <c r="G24" s="260"/>
      <c r="H24" s="260"/>
      <c r="I24" s="260"/>
      <c r="J24" s="260"/>
      <c r="K24" s="260"/>
      <c r="L24" s="260"/>
      <c r="M24" s="260"/>
      <c r="N24" s="260"/>
      <c r="O24" s="260"/>
      <c r="P24" s="260"/>
      <c r="Q24" s="260"/>
      <c r="R24" s="260"/>
      <c r="S24" s="260"/>
      <c r="T24" s="260"/>
      <c r="U24" s="260"/>
      <c r="V24" s="260"/>
      <c r="W24" s="260"/>
      <c r="X24" s="260"/>
      <c r="Y24" s="260"/>
      <c r="Z24" s="260"/>
      <c r="AA24" s="260"/>
      <c r="AB24" s="260"/>
      <c r="AC24" s="260"/>
      <c r="AD24" s="260"/>
      <c r="AE24" s="260"/>
      <c r="AF24" s="263"/>
      <c r="AG24" s="264"/>
      <c r="AH24" s="264"/>
      <c r="AI24" s="264"/>
      <c r="AJ24" s="264"/>
      <c r="AK24" s="264"/>
      <c r="AL24" s="691"/>
      <c r="AM24" s="691"/>
      <c r="AN24" s="691"/>
      <c r="AO24" s="691"/>
      <c r="AP24" s="691"/>
      <c r="AQ24" s="691"/>
      <c r="AR24" s="691"/>
      <c r="AS24" s="691"/>
      <c r="AT24" s="691"/>
      <c r="AU24" s="535"/>
      <c r="AV24" s="535"/>
      <c r="AW24" s="535"/>
      <c r="AX24" s="535"/>
      <c r="AY24" s="535"/>
      <c r="AZ24" s="535"/>
      <c r="BA24" s="535"/>
      <c r="BB24" s="535"/>
      <c r="BC24" s="535"/>
      <c r="BD24" s="691"/>
      <c r="BE24" s="691"/>
      <c r="BF24" s="691"/>
      <c r="BG24" s="691"/>
      <c r="BH24" s="691"/>
      <c r="BI24" s="691"/>
      <c r="BJ24" s="691"/>
      <c r="BK24" s="691"/>
      <c r="BL24" s="691"/>
      <c r="BM24" s="535"/>
      <c r="BN24" s="535"/>
      <c r="BO24" s="535"/>
      <c r="BP24" s="535"/>
      <c r="BQ24" s="535"/>
      <c r="BR24" s="535"/>
      <c r="BS24" s="535"/>
      <c r="BT24" s="535"/>
      <c r="BU24" s="535"/>
      <c r="BV24" s="689"/>
      <c r="BW24" s="689"/>
      <c r="BX24" s="689"/>
      <c r="BY24" s="689"/>
      <c r="BZ24" s="689"/>
      <c r="CA24" s="689"/>
      <c r="CB24" s="689"/>
      <c r="CC24" s="689"/>
      <c r="CD24" s="535"/>
      <c r="CE24" s="535"/>
      <c r="CF24" s="535"/>
      <c r="CG24" s="535"/>
      <c r="CH24" s="535"/>
      <c r="CI24" s="535"/>
      <c r="CJ24" s="535"/>
      <c r="CK24" s="535"/>
      <c r="CL24" s="535"/>
      <c r="CM24" s="689"/>
      <c r="CN24" s="689"/>
      <c r="CO24" s="689"/>
      <c r="CP24" s="689"/>
      <c r="CQ24" s="689"/>
      <c r="CR24" s="689"/>
      <c r="CS24" s="689"/>
      <c r="CT24" s="689"/>
      <c r="CU24" s="535"/>
      <c r="CV24" s="535"/>
      <c r="CW24" s="535"/>
      <c r="CX24" s="535"/>
      <c r="CY24" s="535"/>
      <c r="CZ24" s="535"/>
      <c r="DA24" s="535"/>
      <c r="DB24" s="535"/>
      <c r="DC24" s="535"/>
      <c r="DD24" s="689"/>
      <c r="DE24" s="689"/>
      <c r="DF24" s="689"/>
      <c r="DG24" s="689"/>
      <c r="DH24" s="689"/>
      <c r="DI24" s="689"/>
      <c r="DJ24" s="689"/>
      <c r="DK24" s="689"/>
      <c r="DL24" s="535"/>
      <c r="DM24" s="535"/>
      <c r="DN24" s="535"/>
      <c r="DO24" s="535"/>
      <c r="DP24" s="535"/>
      <c r="DQ24" s="535"/>
      <c r="DR24" s="535"/>
      <c r="DS24" s="535"/>
      <c r="DT24" s="535"/>
      <c r="DU24" s="689"/>
      <c r="DV24" s="689"/>
      <c r="DW24" s="689"/>
      <c r="DX24" s="689"/>
      <c r="DY24" s="689"/>
      <c r="DZ24" s="689"/>
      <c r="EA24" s="689"/>
      <c r="EB24" s="689"/>
      <c r="EC24" s="535"/>
      <c r="ED24" s="535"/>
      <c r="EE24" s="535"/>
      <c r="EF24" s="535"/>
      <c r="EG24" s="535"/>
      <c r="EH24" s="535"/>
      <c r="EI24" s="535"/>
      <c r="EJ24" s="535"/>
      <c r="EK24" s="690"/>
      <c r="EN24" s="1"/>
      <c r="EO24" s="1"/>
    </row>
    <row r="25" spans="1:145" s="246" customFormat="1" x14ac:dyDescent="0.25">
      <c r="A25" s="466" t="s">
        <v>457</v>
      </c>
      <c r="B25" s="466"/>
      <c r="C25" s="466"/>
      <c r="D25" s="466"/>
      <c r="E25" s="466"/>
      <c r="F25" s="466"/>
      <c r="G25" s="466"/>
      <c r="H25" s="466"/>
      <c r="I25" s="466"/>
      <c r="J25" s="466"/>
      <c r="K25" s="466"/>
      <c r="L25" s="466"/>
      <c r="M25" s="466"/>
      <c r="N25" s="466"/>
      <c r="O25" s="466"/>
      <c r="P25" s="466"/>
      <c r="Q25" s="466"/>
      <c r="R25" s="466"/>
      <c r="S25" s="466"/>
      <c r="T25" s="466"/>
      <c r="U25" s="466"/>
      <c r="V25" s="466"/>
      <c r="W25" s="466"/>
      <c r="X25" s="466"/>
      <c r="Y25" s="466"/>
      <c r="Z25" s="466"/>
      <c r="AA25" s="466"/>
      <c r="AB25" s="466"/>
      <c r="AC25" s="466"/>
      <c r="AD25" s="466"/>
      <c r="AE25" s="466"/>
      <c r="AF25" s="263" t="s">
        <v>464</v>
      </c>
      <c r="AG25" s="264"/>
      <c r="AH25" s="264"/>
      <c r="AI25" s="264"/>
      <c r="AJ25" s="264"/>
      <c r="AK25" s="264"/>
      <c r="AL25" s="691"/>
      <c r="AM25" s="691"/>
      <c r="AN25" s="691"/>
      <c r="AO25" s="691"/>
      <c r="AP25" s="691"/>
      <c r="AQ25" s="691"/>
      <c r="AR25" s="691"/>
      <c r="AS25" s="691"/>
      <c r="AT25" s="691"/>
      <c r="AU25" s="535"/>
      <c r="AV25" s="535"/>
      <c r="AW25" s="535"/>
      <c r="AX25" s="535"/>
      <c r="AY25" s="535"/>
      <c r="AZ25" s="535"/>
      <c r="BA25" s="535"/>
      <c r="BB25" s="535"/>
      <c r="BC25" s="535"/>
      <c r="BD25" s="691"/>
      <c r="BE25" s="691"/>
      <c r="BF25" s="691"/>
      <c r="BG25" s="691"/>
      <c r="BH25" s="691"/>
      <c r="BI25" s="691"/>
      <c r="BJ25" s="691"/>
      <c r="BK25" s="691"/>
      <c r="BL25" s="691"/>
      <c r="BM25" s="535"/>
      <c r="BN25" s="535"/>
      <c r="BO25" s="535"/>
      <c r="BP25" s="535"/>
      <c r="BQ25" s="535"/>
      <c r="BR25" s="535"/>
      <c r="BS25" s="535"/>
      <c r="BT25" s="535"/>
      <c r="BU25" s="535"/>
      <c r="BV25" s="689"/>
      <c r="BW25" s="689"/>
      <c r="BX25" s="689"/>
      <c r="BY25" s="689"/>
      <c r="BZ25" s="689"/>
      <c r="CA25" s="689"/>
      <c r="CB25" s="689"/>
      <c r="CC25" s="689"/>
      <c r="CD25" s="535"/>
      <c r="CE25" s="535"/>
      <c r="CF25" s="535"/>
      <c r="CG25" s="535"/>
      <c r="CH25" s="535"/>
      <c r="CI25" s="535"/>
      <c r="CJ25" s="535"/>
      <c r="CK25" s="535"/>
      <c r="CL25" s="535"/>
      <c r="CM25" s="689"/>
      <c r="CN25" s="689"/>
      <c r="CO25" s="689"/>
      <c r="CP25" s="689"/>
      <c r="CQ25" s="689"/>
      <c r="CR25" s="689"/>
      <c r="CS25" s="689"/>
      <c r="CT25" s="689"/>
      <c r="CU25" s="535"/>
      <c r="CV25" s="535"/>
      <c r="CW25" s="535"/>
      <c r="CX25" s="535"/>
      <c r="CY25" s="535"/>
      <c r="CZ25" s="535"/>
      <c r="DA25" s="535"/>
      <c r="DB25" s="535"/>
      <c r="DC25" s="535"/>
      <c r="DD25" s="689"/>
      <c r="DE25" s="689"/>
      <c r="DF25" s="689"/>
      <c r="DG25" s="689"/>
      <c r="DH25" s="689"/>
      <c r="DI25" s="689"/>
      <c r="DJ25" s="689"/>
      <c r="DK25" s="689"/>
      <c r="DL25" s="535"/>
      <c r="DM25" s="535"/>
      <c r="DN25" s="535"/>
      <c r="DO25" s="535"/>
      <c r="DP25" s="535"/>
      <c r="DQ25" s="535"/>
      <c r="DR25" s="535"/>
      <c r="DS25" s="535"/>
      <c r="DT25" s="535"/>
      <c r="DU25" s="689"/>
      <c r="DV25" s="689"/>
      <c r="DW25" s="689"/>
      <c r="DX25" s="689"/>
      <c r="DY25" s="689"/>
      <c r="DZ25" s="689"/>
      <c r="EA25" s="689"/>
      <c r="EB25" s="689"/>
      <c r="EC25" s="535"/>
      <c r="ED25" s="535"/>
      <c r="EE25" s="535"/>
      <c r="EF25" s="535"/>
      <c r="EG25" s="535"/>
      <c r="EH25" s="535"/>
      <c r="EI25" s="535"/>
      <c r="EJ25" s="535"/>
      <c r="EK25" s="690"/>
      <c r="EN25" s="1"/>
      <c r="EO25" s="1"/>
    </row>
    <row r="26" spans="1:145" s="17" customFormat="1" x14ac:dyDescent="0.25">
      <c r="A26" s="701" t="s">
        <v>459</v>
      </c>
      <c r="B26" s="701"/>
      <c r="C26" s="701"/>
      <c r="D26" s="701"/>
      <c r="E26" s="701"/>
      <c r="F26" s="701"/>
      <c r="G26" s="701"/>
      <c r="H26" s="701"/>
      <c r="I26" s="701"/>
      <c r="J26" s="701"/>
      <c r="K26" s="701"/>
      <c r="L26" s="701"/>
      <c r="M26" s="701"/>
      <c r="N26" s="701"/>
      <c r="O26" s="701"/>
      <c r="P26" s="701"/>
      <c r="Q26" s="701"/>
      <c r="R26" s="701"/>
      <c r="S26" s="701"/>
      <c r="T26" s="701"/>
      <c r="U26" s="701"/>
      <c r="V26" s="701"/>
      <c r="W26" s="701"/>
      <c r="X26" s="701"/>
      <c r="Y26" s="701"/>
      <c r="Z26" s="701"/>
      <c r="AA26" s="701"/>
      <c r="AB26" s="701"/>
      <c r="AC26" s="701"/>
      <c r="AD26" s="701"/>
      <c r="AE26" s="701"/>
      <c r="AF26" s="702" t="s">
        <v>75</v>
      </c>
      <c r="AG26" s="397"/>
      <c r="AH26" s="397"/>
      <c r="AI26" s="397"/>
      <c r="AJ26" s="397"/>
      <c r="AK26" s="397"/>
      <c r="AL26" s="703">
        <v>63</v>
      </c>
      <c r="AM26" s="703"/>
      <c r="AN26" s="703"/>
      <c r="AO26" s="703"/>
      <c r="AP26" s="703"/>
      <c r="AQ26" s="703"/>
      <c r="AR26" s="703"/>
      <c r="AS26" s="703"/>
      <c r="AT26" s="703"/>
      <c r="AU26" s="699">
        <f>AU27</f>
        <v>8809109.1400000006</v>
      </c>
      <c r="AV26" s="699"/>
      <c r="AW26" s="699"/>
      <c r="AX26" s="699"/>
      <c r="AY26" s="699"/>
      <c r="AZ26" s="699"/>
      <c r="BA26" s="699"/>
      <c r="BB26" s="699"/>
      <c r="BC26" s="699"/>
      <c r="BD26" s="703">
        <v>17</v>
      </c>
      <c r="BE26" s="703"/>
      <c r="BF26" s="703"/>
      <c r="BG26" s="703"/>
      <c r="BH26" s="703"/>
      <c r="BI26" s="703"/>
      <c r="BJ26" s="703"/>
      <c r="BK26" s="703"/>
      <c r="BL26" s="703"/>
      <c r="BM26" s="699">
        <f>BM27</f>
        <v>1456048</v>
      </c>
      <c r="BN26" s="699"/>
      <c r="BO26" s="699"/>
      <c r="BP26" s="699"/>
      <c r="BQ26" s="699"/>
      <c r="BR26" s="699"/>
      <c r="BS26" s="699"/>
      <c r="BT26" s="699"/>
      <c r="BU26" s="699"/>
      <c r="BV26" s="698">
        <v>18</v>
      </c>
      <c r="BW26" s="698"/>
      <c r="BX26" s="698"/>
      <c r="BY26" s="698"/>
      <c r="BZ26" s="698"/>
      <c r="CA26" s="698"/>
      <c r="CB26" s="698"/>
      <c r="CC26" s="698"/>
      <c r="CD26" s="699">
        <f>CD27</f>
        <v>1433710.4</v>
      </c>
      <c r="CE26" s="699"/>
      <c r="CF26" s="699"/>
      <c r="CG26" s="699"/>
      <c r="CH26" s="699"/>
      <c r="CI26" s="699"/>
      <c r="CJ26" s="699"/>
      <c r="CK26" s="699"/>
      <c r="CL26" s="699"/>
      <c r="CM26" s="698">
        <v>34</v>
      </c>
      <c r="CN26" s="698"/>
      <c r="CO26" s="698"/>
      <c r="CP26" s="698"/>
      <c r="CQ26" s="698"/>
      <c r="CR26" s="698"/>
      <c r="CS26" s="698"/>
      <c r="CT26" s="698"/>
      <c r="CU26" s="699">
        <f>CU27</f>
        <v>5467240.3300000001</v>
      </c>
      <c r="CV26" s="699"/>
      <c r="CW26" s="699"/>
      <c r="CX26" s="699"/>
      <c r="CY26" s="699"/>
      <c r="CZ26" s="699"/>
      <c r="DA26" s="699"/>
      <c r="DB26" s="699"/>
      <c r="DC26" s="699"/>
      <c r="DD26" s="698">
        <v>37</v>
      </c>
      <c r="DE26" s="698"/>
      <c r="DF26" s="698"/>
      <c r="DG26" s="698"/>
      <c r="DH26" s="698"/>
      <c r="DI26" s="698"/>
      <c r="DJ26" s="698"/>
      <c r="DK26" s="698"/>
      <c r="DL26" s="699">
        <f>DL27</f>
        <v>9467599.5800000001</v>
      </c>
      <c r="DM26" s="699"/>
      <c r="DN26" s="699"/>
      <c r="DO26" s="699"/>
      <c r="DP26" s="699"/>
      <c r="DQ26" s="699"/>
      <c r="DR26" s="699"/>
      <c r="DS26" s="699"/>
      <c r="DT26" s="699"/>
      <c r="DU26" s="698">
        <f>DU27</f>
        <v>5</v>
      </c>
      <c r="DV26" s="698"/>
      <c r="DW26" s="698"/>
      <c r="DX26" s="698"/>
      <c r="DY26" s="698"/>
      <c r="DZ26" s="698"/>
      <c r="EA26" s="698"/>
      <c r="EB26" s="698"/>
      <c r="EC26" s="699">
        <f>EC27</f>
        <v>2345990</v>
      </c>
      <c r="ED26" s="699"/>
      <c r="EE26" s="699"/>
      <c r="EF26" s="699"/>
      <c r="EG26" s="699"/>
      <c r="EH26" s="699"/>
      <c r="EI26" s="699"/>
      <c r="EJ26" s="699"/>
      <c r="EK26" s="700"/>
      <c r="EN26" s="1"/>
      <c r="EO26" s="1"/>
    </row>
    <row r="27" spans="1:145" s="246" customFormat="1" x14ac:dyDescent="0.25">
      <c r="A27" s="686" t="s">
        <v>66</v>
      </c>
      <c r="B27" s="686"/>
      <c r="C27" s="686"/>
      <c r="D27" s="686"/>
      <c r="E27" s="686"/>
      <c r="F27" s="686"/>
      <c r="G27" s="686"/>
      <c r="H27" s="686"/>
      <c r="I27" s="686"/>
      <c r="J27" s="686"/>
      <c r="K27" s="686"/>
      <c r="L27" s="686"/>
      <c r="M27" s="686"/>
      <c r="N27" s="686"/>
      <c r="O27" s="686"/>
      <c r="P27" s="686"/>
      <c r="Q27" s="686"/>
      <c r="R27" s="686"/>
      <c r="S27" s="686"/>
      <c r="T27" s="686"/>
      <c r="U27" s="686"/>
      <c r="V27" s="686"/>
      <c r="W27" s="686"/>
      <c r="X27" s="686"/>
      <c r="Y27" s="686"/>
      <c r="Z27" s="686"/>
      <c r="AA27" s="686"/>
      <c r="AB27" s="686"/>
      <c r="AC27" s="686"/>
      <c r="AD27" s="686"/>
      <c r="AE27" s="686"/>
      <c r="AF27" s="263" t="s">
        <v>74</v>
      </c>
      <c r="AG27" s="264"/>
      <c r="AH27" s="264"/>
      <c r="AI27" s="264"/>
      <c r="AJ27" s="264"/>
      <c r="AK27" s="264"/>
      <c r="AL27" s="691">
        <v>63</v>
      </c>
      <c r="AM27" s="691"/>
      <c r="AN27" s="691"/>
      <c r="AO27" s="691"/>
      <c r="AP27" s="691"/>
      <c r="AQ27" s="691"/>
      <c r="AR27" s="691"/>
      <c r="AS27" s="691"/>
      <c r="AT27" s="691"/>
      <c r="AU27" s="535">
        <v>8809109.1400000006</v>
      </c>
      <c r="AV27" s="535"/>
      <c r="AW27" s="535"/>
      <c r="AX27" s="535"/>
      <c r="AY27" s="535"/>
      <c r="AZ27" s="535"/>
      <c r="BA27" s="535"/>
      <c r="BB27" s="535"/>
      <c r="BC27" s="535"/>
      <c r="BD27" s="691">
        <v>17</v>
      </c>
      <c r="BE27" s="691"/>
      <c r="BF27" s="691"/>
      <c r="BG27" s="691"/>
      <c r="BH27" s="691"/>
      <c r="BI27" s="691"/>
      <c r="BJ27" s="691"/>
      <c r="BK27" s="691"/>
      <c r="BL27" s="691"/>
      <c r="BM27" s="535">
        <f>BM29</f>
        <v>1456048</v>
      </c>
      <c r="BN27" s="535"/>
      <c r="BO27" s="535"/>
      <c r="BP27" s="535"/>
      <c r="BQ27" s="535"/>
      <c r="BR27" s="535"/>
      <c r="BS27" s="535"/>
      <c r="BT27" s="535"/>
      <c r="BU27" s="535"/>
      <c r="BV27" s="689">
        <v>18</v>
      </c>
      <c r="BW27" s="689"/>
      <c r="BX27" s="689"/>
      <c r="BY27" s="689"/>
      <c r="BZ27" s="689"/>
      <c r="CA27" s="689"/>
      <c r="CB27" s="689"/>
      <c r="CC27" s="689"/>
      <c r="CD27" s="535">
        <f>CD29</f>
        <v>1433710.4</v>
      </c>
      <c r="CE27" s="535"/>
      <c r="CF27" s="535"/>
      <c r="CG27" s="535"/>
      <c r="CH27" s="535"/>
      <c r="CI27" s="535"/>
      <c r="CJ27" s="535"/>
      <c r="CK27" s="535"/>
      <c r="CL27" s="535"/>
      <c r="CM27" s="689">
        <v>34</v>
      </c>
      <c r="CN27" s="689"/>
      <c r="CO27" s="689"/>
      <c r="CP27" s="689"/>
      <c r="CQ27" s="689"/>
      <c r="CR27" s="689"/>
      <c r="CS27" s="689"/>
      <c r="CT27" s="689"/>
      <c r="CU27" s="535">
        <v>5467240.3300000001</v>
      </c>
      <c r="CV27" s="535"/>
      <c r="CW27" s="535"/>
      <c r="CX27" s="535"/>
      <c r="CY27" s="535"/>
      <c r="CZ27" s="535"/>
      <c r="DA27" s="535"/>
      <c r="DB27" s="535"/>
      <c r="DC27" s="535"/>
      <c r="DD27" s="689">
        <v>37</v>
      </c>
      <c r="DE27" s="689"/>
      <c r="DF27" s="689"/>
      <c r="DG27" s="689"/>
      <c r="DH27" s="689"/>
      <c r="DI27" s="689"/>
      <c r="DJ27" s="689"/>
      <c r="DK27" s="689"/>
      <c r="DL27" s="535">
        <f>DL29</f>
        <v>9467599.5800000001</v>
      </c>
      <c r="DM27" s="535"/>
      <c r="DN27" s="535"/>
      <c r="DO27" s="535"/>
      <c r="DP27" s="535"/>
      <c r="DQ27" s="535"/>
      <c r="DR27" s="535"/>
      <c r="DS27" s="535"/>
      <c r="DT27" s="535"/>
      <c r="DU27" s="689">
        <f>DU29</f>
        <v>5</v>
      </c>
      <c r="DV27" s="689"/>
      <c r="DW27" s="689"/>
      <c r="DX27" s="689"/>
      <c r="DY27" s="689"/>
      <c r="DZ27" s="689"/>
      <c r="EA27" s="689"/>
      <c r="EB27" s="689"/>
      <c r="EC27" s="535">
        <f>EC29</f>
        <v>2345990</v>
      </c>
      <c r="ED27" s="535"/>
      <c r="EE27" s="535"/>
      <c r="EF27" s="535"/>
      <c r="EG27" s="535"/>
      <c r="EH27" s="535"/>
      <c r="EI27" s="535"/>
      <c r="EJ27" s="535"/>
      <c r="EK27" s="690"/>
      <c r="EN27" s="1"/>
      <c r="EO27" s="1"/>
    </row>
    <row r="28" spans="1:145" s="246" customFormat="1" x14ac:dyDescent="0.25">
      <c r="A28" s="456" t="s">
        <v>454</v>
      </c>
      <c r="B28" s="456"/>
      <c r="C28" s="456"/>
      <c r="D28" s="456"/>
      <c r="E28" s="456"/>
      <c r="F28" s="456"/>
      <c r="G28" s="456"/>
      <c r="H28" s="456"/>
      <c r="I28" s="456"/>
      <c r="J28" s="456"/>
      <c r="K28" s="456"/>
      <c r="L28" s="456"/>
      <c r="M28" s="456"/>
      <c r="N28" s="456"/>
      <c r="O28" s="456"/>
      <c r="P28" s="456"/>
      <c r="Q28" s="456"/>
      <c r="R28" s="456"/>
      <c r="S28" s="456"/>
      <c r="T28" s="456"/>
      <c r="U28" s="456"/>
      <c r="V28" s="456"/>
      <c r="W28" s="456"/>
      <c r="X28" s="456"/>
      <c r="Y28" s="456"/>
      <c r="Z28" s="456"/>
      <c r="AA28" s="456"/>
      <c r="AB28" s="456"/>
      <c r="AC28" s="456"/>
      <c r="AD28" s="456"/>
      <c r="AE28" s="456"/>
      <c r="AF28" s="263"/>
      <c r="AG28" s="264"/>
      <c r="AH28" s="264"/>
      <c r="AI28" s="264"/>
      <c r="AJ28" s="264"/>
      <c r="AK28" s="264"/>
      <c r="AL28" s="691"/>
      <c r="AM28" s="691"/>
      <c r="AN28" s="691"/>
      <c r="AO28" s="691"/>
      <c r="AP28" s="691"/>
      <c r="AQ28" s="691"/>
      <c r="AR28" s="691"/>
      <c r="AS28" s="691"/>
      <c r="AT28" s="691"/>
      <c r="AU28" s="535"/>
      <c r="AV28" s="535"/>
      <c r="AW28" s="535"/>
      <c r="AX28" s="535"/>
      <c r="AY28" s="535"/>
      <c r="AZ28" s="535"/>
      <c r="BA28" s="535"/>
      <c r="BB28" s="535"/>
      <c r="BC28" s="535"/>
      <c r="BD28" s="691"/>
      <c r="BE28" s="691"/>
      <c r="BF28" s="691"/>
      <c r="BG28" s="691"/>
      <c r="BH28" s="691"/>
      <c r="BI28" s="691"/>
      <c r="BJ28" s="691"/>
      <c r="BK28" s="691"/>
      <c r="BL28" s="691"/>
      <c r="BM28" s="535"/>
      <c r="BN28" s="535"/>
      <c r="BO28" s="535"/>
      <c r="BP28" s="535"/>
      <c r="BQ28" s="535"/>
      <c r="BR28" s="535"/>
      <c r="BS28" s="535"/>
      <c r="BT28" s="535"/>
      <c r="BU28" s="535"/>
      <c r="BV28" s="689"/>
      <c r="BW28" s="689"/>
      <c r="BX28" s="689"/>
      <c r="BY28" s="689"/>
      <c r="BZ28" s="689"/>
      <c r="CA28" s="689"/>
      <c r="CB28" s="689"/>
      <c r="CC28" s="689"/>
      <c r="CD28" s="535"/>
      <c r="CE28" s="535"/>
      <c r="CF28" s="535"/>
      <c r="CG28" s="535"/>
      <c r="CH28" s="535"/>
      <c r="CI28" s="535"/>
      <c r="CJ28" s="535"/>
      <c r="CK28" s="535"/>
      <c r="CL28" s="535"/>
      <c r="CM28" s="689"/>
      <c r="CN28" s="689"/>
      <c r="CO28" s="689"/>
      <c r="CP28" s="689"/>
      <c r="CQ28" s="689"/>
      <c r="CR28" s="689"/>
      <c r="CS28" s="689"/>
      <c r="CT28" s="689"/>
      <c r="CU28" s="535"/>
      <c r="CV28" s="535"/>
      <c r="CW28" s="535"/>
      <c r="CX28" s="535"/>
      <c r="CY28" s="535"/>
      <c r="CZ28" s="535"/>
      <c r="DA28" s="535"/>
      <c r="DB28" s="535"/>
      <c r="DC28" s="535"/>
      <c r="DD28" s="689"/>
      <c r="DE28" s="689"/>
      <c r="DF28" s="689"/>
      <c r="DG28" s="689"/>
      <c r="DH28" s="689"/>
      <c r="DI28" s="689"/>
      <c r="DJ28" s="689"/>
      <c r="DK28" s="689"/>
      <c r="DL28" s="535"/>
      <c r="DM28" s="535"/>
      <c r="DN28" s="535"/>
      <c r="DO28" s="535"/>
      <c r="DP28" s="535"/>
      <c r="DQ28" s="535"/>
      <c r="DR28" s="535"/>
      <c r="DS28" s="535"/>
      <c r="DT28" s="535"/>
      <c r="DU28" s="689"/>
      <c r="DV28" s="689"/>
      <c r="DW28" s="689"/>
      <c r="DX28" s="689"/>
      <c r="DY28" s="689"/>
      <c r="DZ28" s="689"/>
      <c r="EA28" s="689"/>
      <c r="EB28" s="689"/>
      <c r="EC28" s="535"/>
      <c r="ED28" s="535"/>
      <c r="EE28" s="535"/>
      <c r="EF28" s="535"/>
      <c r="EG28" s="535"/>
      <c r="EH28" s="535"/>
      <c r="EI28" s="535"/>
      <c r="EJ28" s="535"/>
      <c r="EK28" s="690"/>
      <c r="EN28" s="1"/>
      <c r="EO28" s="1"/>
    </row>
    <row r="29" spans="1:145" s="246" customFormat="1" x14ac:dyDescent="0.25">
      <c r="A29" s="472" t="s">
        <v>67</v>
      </c>
      <c r="B29" s="472"/>
      <c r="C29" s="472"/>
      <c r="D29" s="472"/>
      <c r="E29" s="472"/>
      <c r="F29" s="472"/>
      <c r="G29" s="472"/>
      <c r="H29" s="472"/>
      <c r="I29" s="472"/>
      <c r="J29" s="472"/>
      <c r="K29" s="472"/>
      <c r="L29" s="472"/>
      <c r="M29" s="472"/>
      <c r="N29" s="472"/>
      <c r="O29" s="472"/>
      <c r="P29" s="472"/>
      <c r="Q29" s="472"/>
      <c r="R29" s="472"/>
      <c r="S29" s="472"/>
      <c r="T29" s="472"/>
      <c r="U29" s="472"/>
      <c r="V29" s="472"/>
      <c r="W29" s="472"/>
      <c r="X29" s="472"/>
      <c r="Y29" s="472"/>
      <c r="Z29" s="472"/>
      <c r="AA29" s="472"/>
      <c r="AB29" s="472"/>
      <c r="AC29" s="472"/>
      <c r="AD29" s="472"/>
      <c r="AE29" s="472"/>
      <c r="AF29" s="263" t="s">
        <v>465</v>
      </c>
      <c r="AG29" s="264"/>
      <c r="AH29" s="264"/>
      <c r="AI29" s="264"/>
      <c r="AJ29" s="264"/>
      <c r="AK29" s="264"/>
      <c r="AL29" s="691">
        <v>63</v>
      </c>
      <c r="AM29" s="691"/>
      <c r="AN29" s="691"/>
      <c r="AO29" s="691"/>
      <c r="AP29" s="691"/>
      <c r="AQ29" s="691"/>
      <c r="AR29" s="691"/>
      <c r="AS29" s="691"/>
      <c r="AT29" s="691"/>
      <c r="AU29" s="535">
        <f>AU27</f>
        <v>8809109.1400000006</v>
      </c>
      <c r="AV29" s="535"/>
      <c r="AW29" s="535"/>
      <c r="AX29" s="535"/>
      <c r="AY29" s="535"/>
      <c r="AZ29" s="535"/>
      <c r="BA29" s="535"/>
      <c r="BB29" s="535"/>
      <c r="BC29" s="535"/>
      <c r="BD29" s="691">
        <v>17</v>
      </c>
      <c r="BE29" s="691"/>
      <c r="BF29" s="691"/>
      <c r="BG29" s="691"/>
      <c r="BH29" s="691"/>
      <c r="BI29" s="691"/>
      <c r="BJ29" s="691"/>
      <c r="BK29" s="691"/>
      <c r="BL29" s="691"/>
      <c r="BM29" s="535">
        <v>1456048</v>
      </c>
      <c r="BN29" s="535"/>
      <c r="BO29" s="535"/>
      <c r="BP29" s="535"/>
      <c r="BQ29" s="535"/>
      <c r="BR29" s="535"/>
      <c r="BS29" s="535"/>
      <c r="BT29" s="535"/>
      <c r="BU29" s="535"/>
      <c r="BV29" s="689">
        <v>18</v>
      </c>
      <c r="BW29" s="689"/>
      <c r="BX29" s="689"/>
      <c r="BY29" s="689"/>
      <c r="BZ29" s="689"/>
      <c r="CA29" s="689"/>
      <c r="CB29" s="689"/>
      <c r="CC29" s="689"/>
      <c r="CD29" s="535">
        <v>1433710.4</v>
      </c>
      <c r="CE29" s="535"/>
      <c r="CF29" s="535"/>
      <c r="CG29" s="535"/>
      <c r="CH29" s="535"/>
      <c r="CI29" s="535"/>
      <c r="CJ29" s="535"/>
      <c r="CK29" s="535"/>
      <c r="CL29" s="535"/>
      <c r="CM29" s="689">
        <v>34</v>
      </c>
      <c r="CN29" s="689"/>
      <c r="CO29" s="689"/>
      <c r="CP29" s="689"/>
      <c r="CQ29" s="689"/>
      <c r="CR29" s="689"/>
      <c r="CS29" s="689"/>
      <c r="CT29" s="689"/>
      <c r="CU29" s="535">
        <v>5467240.3300000001</v>
      </c>
      <c r="CV29" s="535"/>
      <c r="CW29" s="535"/>
      <c r="CX29" s="535"/>
      <c r="CY29" s="535"/>
      <c r="CZ29" s="535"/>
      <c r="DA29" s="535"/>
      <c r="DB29" s="535"/>
      <c r="DC29" s="535"/>
      <c r="DD29" s="689">
        <v>37</v>
      </c>
      <c r="DE29" s="689"/>
      <c r="DF29" s="689"/>
      <c r="DG29" s="689"/>
      <c r="DH29" s="689"/>
      <c r="DI29" s="689"/>
      <c r="DJ29" s="689"/>
      <c r="DK29" s="689"/>
      <c r="DL29" s="535">
        <v>9467599.5800000001</v>
      </c>
      <c r="DM29" s="535"/>
      <c r="DN29" s="535"/>
      <c r="DO29" s="535"/>
      <c r="DP29" s="535"/>
      <c r="DQ29" s="535"/>
      <c r="DR29" s="535"/>
      <c r="DS29" s="535"/>
      <c r="DT29" s="535"/>
      <c r="DU29" s="689">
        <v>5</v>
      </c>
      <c r="DV29" s="689"/>
      <c r="DW29" s="689"/>
      <c r="DX29" s="689"/>
      <c r="DY29" s="689"/>
      <c r="DZ29" s="689"/>
      <c r="EA29" s="689"/>
      <c r="EB29" s="689"/>
      <c r="EC29" s="535">
        <v>2345990</v>
      </c>
      <c r="ED29" s="535"/>
      <c r="EE29" s="535"/>
      <c r="EF29" s="535"/>
      <c r="EG29" s="535"/>
      <c r="EH29" s="535"/>
      <c r="EI29" s="535"/>
      <c r="EJ29" s="535"/>
      <c r="EK29" s="690"/>
      <c r="EN29" s="1"/>
      <c r="EO29" s="1"/>
    </row>
    <row r="30" spans="1:145" s="246" customFormat="1" x14ac:dyDescent="0.25">
      <c r="A30" s="470" t="s">
        <v>455</v>
      </c>
      <c r="B30" s="470"/>
      <c r="C30" s="470"/>
      <c r="D30" s="470"/>
      <c r="E30" s="470"/>
      <c r="F30" s="470"/>
      <c r="G30" s="470"/>
      <c r="H30" s="470"/>
      <c r="I30" s="470"/>
      <c r="J30" s="470"/>
      <c r="K30" s="470"/>
      <c r="L30" s="470"/>
      <c r="M30" s="470"/>
      <c r="N30" s="470"/>
      <c r="O30" s="470"/>
      <c r="P30" s="470"/>
      <c r="Q30" s="470"/>
      <c r="R30" s="470"/>
      <c r="S30" s="470"/>
      <c r="T30" s="470"/>
      <c r="U30" s="470"/>
      <c r="V30" s="470"/>
      <c r="W30" s="470"/>
      <c r="X30" s="470"/>
      <c r="Y30" s="470"/>
      <c r="Z30" s="470"/>
      <c r="AA30" s="470"/>
      <c r="AB30" s="470"/>
      <c r="AC30" s="470"/>
      <c r="AD30" s="470"/>
      <c r="AE30" s="470"/>
      <c r="AF30" s="263"/>
      <c r="AG30" s="264"/>
      <c r="AH30" s="264"/>
      <c r="AI30" s="264"/>
      <c r="AJ30" s="264"/>
      <c r="AK30" s="264"/>
      <c r="AL30" s="691"/>
      <c r="AM30" s="691"/>
      <c r="AN30" s="691"/>
      <c r="AO30" s="691"/>
      <c r="AP30" s="691"/>
      <c r="AQ30" s="691"/>
      <c r="AR30" s="691"/>
      <c r="AS30" s="691"/>
      <c r="AT30" s="691"/>
      <c r="AU30" s="535"/>
      <c r="AV30" s="535"/>
      <c r="AW30" s="535"/>
      <c r="AX30" s="535"/>
      <c r="AY30" s="535"/>
      <c r="AZ30" s="535"/>
      <c r="BA30" s="535"/>
      <c r="BB30" s="535"/>
      <c r="BC30" s="535"/>
      <c r="BD30" s="691"/>
      <c r="BE30" s="691"/>
      <c r="BF30" s="691"/>
      <c r="BG30" s="691"/>
      <c r="BH30" s="691"/>
      <c r="BI30" s="691"/>
      <c r="BJ30" s="691"/>
      <c r="BK30" s="691"/>
      <c r="BL30" s="691"/>
      <c r="BM30" s="535"/>
      <c r="BN30" s="535"/>
      <c r="BO30" s="535"/>
      <c r="BP30" s="535"/>
      <c r="BQ30" s="535"/>
      <c r="BR30" s="535"/>
      <c r="BS30" s="535"/>
      <c r="BT30" s="535"/>
      <c r="BU30" s="535"/>
      <c r="BV30" s="689"/>
      <c r="BW30" s="689"/>
      <c r="BX30" s="689"/>
      <c r="BY30" s="689"/>
      <c r="BZ30" s="689"/>
      <c r="CA30" s="689"/>
      <c r="CB30" s="689"/>
      <c r="CC30" s="689"/>
      <c r="CD30" s="535"/>
      <c r="CE30" s="535"/>
      <c r="CF30" s="535"/>
      <c r="CG30" s="535"/>
      <c r="CH30" s="535"/>
      <c r="CI30" s="535"/>
      <c r="CJ30" s="535"/>
      <c r="CK30" s="535"/>
      <c r="CL30" s="535"/>
      <c r="CM30" s="689"/>
      <c r="CN30" s="689"/>
      <c r="CO30" s="689"/>
      <c r="CP30" s="689"/>
      <c r="CQ30" s="689"/>
      <c r="CR30" s="689"/>
      <c r="CS30" s="689"/>
      <c r="CT30" s="689"/>
      <c r="CU30" s="535"/>
      <c r="CV30" s="535"/>
      <c r="CW30" s="535"/>
      <c r="CX30" s="535"/>
      <c r="CY30" s="535"/>
      <c r="CZ30" s="535"/>
      <c r="DA30" s="535"/>
      <c r="DB30" s="535"/>
      <c r="DC30" s="535"/>
      <c r="DD30" s="689"/>
      <c r="DE30" s="689"/>
      <c r="DF30" s="689"/>
      <c r="DG30" s="689"/>
      <c r="DH30" s="689"/>
      <c r="DI30" s="689"/>
      <c r="DJ30" s="689"/>
      <c r="DK30" s="689"/>
      <c r="DL30" s="535"/>
      <c r="DM30" s="535"/>
      <c r="DN30" s="535"/>
      <c r="DO30" s="535"/>
      <c r="DP30" s="535"/>
      <c r="DQ30" s="535"/>
      <c r="DR30" s="535"/>
      <c r="DS30" s="535"/>
      <c r="DT30" s="535"/>
      <c r="DU30" s="689"/>
      <c r="DV30" s="689"/>
      <c r="DW30" s="689"/>
      <c r="DX30" s="689"/>
      <c r="DY30" s="689"/>
      <c r="DZ30" s="689"/>
      <c r="EA30" s="689"/>
      <c r="EB30" s="689"/>
      <c r="EC30" s="535"/>
      <c r="ED30" s="535"/>
      <c r="EE30" s="535"/>
      <c r="EF30" s="535"/>
      <c r="EG30" s="535"/>
      <c r="EH30" s="535"/>
      <c r="EI30" s="535"/>
      <c r="EJ30" s="535"/>
      <c r="EK30" s="690"/>
      <c r="EN30" s="1"/>
      <c r="EO30" s="1"/>
    </row>
    <row r="31" spans="1:145" s="246" customFormat="1" x14ac:dyDescent="0.25">
      <c r="A31" s="470" t="s">
        <v>456</v>
      </c>
      <c r="B31" s="470"/>
      <c r="C31" s="470"/>
      <c r="D31" s="470"/>
      <c r="E31" s="470"/>
      <c r="F31" s="470"/>
      <c r="G31" s="470"/>
      <c r="H31" s="470"/>
      <c r="I31" s="470"/>
      <c r="J31" s="470"/>
      <c r="K31" s="470"/>
      <c r="L31" s="470"/>
      <c r="M31" s="470"/>
      <c r="N31" s="470"/>
      <c r="O31" s="470"/>
      <c r="P31" s="470"/>
      <c r="Q31" s="470"/>
      <c r="R31" s="470"/>
      <c r="S31" s="470"/>
      <c r="T31" s="470"/>
      <c r="U31" s="470"/>
      <c r="V31" s="470"/>
      <c r="W31" s="470"/>
      <c r="X31" s="470"/>
      <c r="Y31" s="470"/>
      <c r="Z31" s="470"/>
      <c r="AA31" s="470"/>
      <c r="AB31" s="470"/>
      <c r="AC31" s="470"/>
      <c r="AD31" s="470"/>
      <c r="AE31" s="470"/>
      <c r="AF31" s="263"/>
      <c r="AG31" s="264"/>
      <c r="AH31" s="264"/>
      <c r="AI31" s="264"/>
      <c r="AJ31" s="264"/>
      <c r="AK31" s="264"/>
      <c r="AL31" s="691"/>
      <c r="AM31" s="691"/>
      <c r="AN31" s="691"/>
      <c r="AO31" s="691"/>
      <c r="AP31" s="691"/>
      <c r="AQ31" s="691"/>
      <c r="AR31" s="691"/>
      <c r="AS31" s="691"/>
      <c r="AT31" s="691"/>
      <c r="AU31" s="535"/>
      <c r="AV31" s="535"/>
      <c r="AW31" s="535"/>
      <c r="AX31" s="535"/>
      <c r="AY31" s="535"/>
      <c r="AZ31" s="535"/>
      <c r="BA31" s="535"/>
      <c r="BB31" s="535"/>
      <c r="BC31" s="535"/>
      <c r="BD31" s="691"/>
      <c r="BE31" s="691"/>
      <c r="BF31" s="691"/>
      <c r="BG31" s="691"/>
      <c r="BH31" s="691"/>
      <c r="BI31" s="691"/>
      <c r="BJ31" s="691"/>
      <c r="BK31" s="691"/>
      <c r="BL31" s="691"/>
      <c r="BM31" s="535"/>
      <c r="BN31" s="535"/>
      <c r="BO31" s="535"/>
      <c r="BP31" s="535"/>
      <c r="BQ31" s="535"/>
      <c r="BR31" s="535"/>
      <c r="BS31" s="535"/>
      <c r="BT31" s="535"/>
      <c r="BU31" s="535"/>
      <c r="BV31" s="689"/>
      <c r="BW31" s="689"/>
      <c r="BX31" s="689"/>
      <c r="BY31" s="689"/>
      <c r="BZ31" s="689"/>
      <c r="CA31" s="689"/>
      <c r="CB31" s="689"/>
      <c r="CC31" s="689"/>
      <c r="CD31" s="535"/>
      <c r="CE31" s="535"/>
      <c r="CF31" s="535"/>
      <c r="CG31" s="535"/>
      <c r="CH31" s="535"/>
      <c r="CI31" s="535"/>
      <c r="CJ31" s="535"/>
      <c r="CK31" s="535"/>
      <c r="CL31" s="535"/>
      <c r="CM31" s="689"/>
      <c r="CN31" s="689"/>
      <c r="CO31" s="689"/>
      <c r="CP31" s="689"/>
      <c r="CQ31" s="689"/>
      <c r="CR31" s="689"/>
      <c r="CS31" s="689"/>
      <c r="CT31" s="689"/>
      <c r="CU31" s="535"/>
      <c r="CV31" s="535"/>
      <c r="CW31" s="535"/>
      <c r="CX31" s="535"/>
      <c r="CY31" s="535"/>
      <c r="CZ31" s="535"/>
      <c r="DA31" s="535"/>
      <c r="DB31" s="535"/>
      <c r="DC31" s="535"/>
      <c r="DD31" s="689"/>
      <c r="DE31" s="689"/>
      <c r="DF31" s="689"/>
      <c r="DG31" s="689"/>
      <c r="DH31" s="689"/>
      <c r="DI31" s="689"/>
      <c r="DJ31" s="689"/>
      <c r="DK31" s="689"/>
      <c r="DL31" s="535"/>
      <c r="DM31" s="535"/>
      <c r="DN31" s="535"/>
      <c r="DO31" s="535"/>
      <c r="DP31" s="535"/>
      <c r="DQ31" s="535"/>
      <c r="DR31" s="535"/>
      <c r="DS31" s="535"/>
      <c r="DT31" s="535"/>
      <c r="DU31" s="689"/>
      <c r="DV31" s="689"/>
      <c r="DW31" s="689"/>
      <c r="DX31" s="689"/>
      <c r="DY31" s="689"/>
      <c r="DZ31" s="689"/>
      <c r="EA31" s="689"/>
      <c r="EB31" s="689"/>
      <c r="EC31" s="535"/>
      <c r="ED31" s="535"/>
      <c r="EE31" s="535"/>
      <c r="EF31" s="535"/>
      <c r="EG31" s="535"/>
      <c r="EH31" s="535"/>
      <c r="EI31" s="535"/>
      <c r="EJ31" s="535"/>
      <c r="EK31" s="690"/>
      <c r="EN31" s="1"/>
      <c r="EO31" s="1"/>
    </row>
    <row r="32" spans="1:145" s="246" customFormat="1" x14ac:dyDescent="0.25">
      <c r="A32" s="468" t="s">
        <v>256</v>
      </c>
      <c r="B32" s="468"/>
      <c r="C32" s="468"/>
      <c r="D32" s="468"/>
      <c r="E32" s="468"/>
      <c r="F32" s="468"/>
      <c r="G32" s="468"/>
      <c r="H32" s="468"/>
      <c r="I32" s="468"/>
      <c r="J32" s="468"/>
      <c r="K32" s="468"/>
      <c r="L32" s="468"/>
      <c r="M32" s="468"/>
      <c r="N32" s="468"/>
      <c r="O32" s="468"/>
      <c r="P32" s="468"/>
      <c r="Q32" s="468"/>
      <c r="R32" s="468"/>
      <c r="S32" s="468"/>
      <c r="T32" s="468"/>
      <c r="U32" s="468"/>
      <c r="V32" s="468"/>
      <c r="W32" s="468"/>
      <c r="X32" s="468"/>
      <c r="Y32" s="468"/>
      <c r="Z32" s="468"/>
      <c r="AA32" s="468"/>
      <c r="AB32" s="468"/>
      <c r="AC32" s="468"/>
      <c r="AD32" s="468"/>
      <c r="AE32" s="468"/>
      <c r="AF32" s="263"/>
      <c r="AG32" s="264"/>
      <c r="AH32" s="264"/>
      <c r="AI32" s="264"/>
      <c r="AJ32" s="264"/>
      <c r="AK32" s="264"/>
      <c r="AL32" s="691"/>
      <c r="AM32" s="691"/>
      <c r="AN32" s="691"/>
      <c r="AO32" s="691"/>
      <c r="AP32" s="691"/>
      <c r="AQ32" s="691"/>
      <c r="AR32" s="691"/>
      <c r="AS32" s="691"/>
      <c r="AT32" s="691"/>
      <c r="AU32" s="535"/>
      <c r="AV32" s="535"/>
      <c r="AW32" s="535"/>
      <c r="AX32" s="535"/>
      <c r="AY32" s="535"/>
      <c r="AZ32" s="535"/>
      <c r="BA32" s="535"/>
      <c r="BB32" s="535"/>
      <c r="BC32" s="535"/>
      <c r="BD32" s="691"/>
      <c r="BE32" s="691"/>
      <c r="BF32" s="691"/>
      <c r="BG32" s="691"/>
      <c r="BH32" s="691"/>
      <c r="BI32" s="691"/>
      <c r="BJ32" s="691"/>
      <c r="BK32" s="691"/>
      <c r="BL32" s="691"/>
      <c r="BM32" s="535"/>
      <c r="BN32" s="535"/>
      <c r="BO32" s="535"/>
      <c r="BP32" s="535"/>
      <c r="BQ32" s="535"/>
      <c r="BR32" s="535"/>
      <c r="BS32" s="535"/>
      <c r="BT32" s="535"/>
      <c r="BU32" s="535"/>
      <c r="BV32" s="689"/>
      <c r="BW32" s="689"/>
      <c r="BX32" s="689"/>
      <c r="BY32" s="689"/>
      <c r="BZ32" s="689"/>
      <c r="CA32" s="689"/>
      <c r="CB32" s="689"/>
      <c r="CC32" s="689"/>
      <c r="CD32" s="535"/>
      <c r="CE32" s="535"/>
      <c r="CF32" s="535"/>
      <c r="CG32" s="535"/>
      <c r="CH32" s="535"/>
      <c r="CI32" s="535"/>
      <c r="CJ32" s="535"/>
      <c r="CK32" s="535"/>
      <c r="CL32" s="535"/>
      <c r="CM32" s="689"/>
      <c r="CN32" s="689"/>
      <c r="CO32" s="689"/>
      <c r="CP32" s="689"/>
      <c r="CQ32" s="689"/>
      <c r="CR32" s="689"/>
      <c r="CS32" s="689"/>
      <c r="CT32" s="689"/>
      <c r="CU32" s="535"/>
      <c r="CV32" s="535"/>
      <c r="CW32" s="535"/>
      <c r="CX32" s="535"/>
      <c r="CY32" s="535"/>
      <c r="CZ32" s="535"/>
      <c r="DA32" s="535"/>
      <c r="DB32" s="535"/>
      <c r="DC32" s="535"/>
      <c r="DD32" s="689"/>
      <c r="DE32" s="689"/>
      <c r="DF32" s="689"/>
      <c r="DG32" s="689"/>
      <c r="DH32" s="689"/>
      <c r="DI32" s="689"/>
      <c r="DJ32" s="689"/>
      <c r="DK32" s="689"/>
      <c r="DL32" s="535"/>
      <c r="DM32" s="535"/>
      <c r="DN32" s="535"/>
      <c r="DO32" s="535"/>
      <c r="DP32" s="535"/>
      <c r="DQ32" s="535"/>
      <c r="DR32" s="535"/>
      <c r="DS32" s="535"/>
      <c r="DT32" s="535"/>
      <c r="DU32" s="689"/>
      <c r="DV32" s="689"/>
      <c r="DW32" s="689"/>
      <c r="DX32" s="689"/>
      <c r="DY32" s="689"/>
      <c r="DZ32" s="689"/>
      <c r="EA32" s="689"/>
      <c r="EB32" s="689"/>
      <c r="EC32" s="535"/>
      <c r="ED32" s="535"/>
      <c r="EE32" s="535"/>
      <c r="EF32" s="535"/>
      <c r="EG32" s="535"/>
      <c r="EH32" s="535"/>
      <c r="EI32" s="535"/>
      <c r="EJ32" s="535"/>
      <c r="EK32" s="690"/>
      <c r="EN32" s="1"/>
      <c r="EO32" s="1"/>
    </row>
    <row r="33" spans="1:145" s="246" customFormat="1" x14ac:dyDescent="0.25">
      <c r="A33" s="260"/>
      <c r="B33" s="260"/>
      <c r="C33" s="260"/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260"/>
      <c r="S33" s="260"/>
      <c r="T33" s="260"/>
      <c r="U33" s="260"/>
      <c r="V33" s="260"/>
      <c r="W33" s="260"/>
      <c r="X33" s="260"/>
      <c r="Y33" s="260"/>
      <c r="Z33" s="260"/>
      <c r="AA33" s="260"/>
      <c r="AB33" s="260"/>
      <c r="AC33" s="260"/>
      <c r="AD33" s="260"/>
      <c r="AE33" s="260"/>
      <c r="AF33" s="263"/>
      <c r="AG33" s="264"/>
      <c r="AH33" s="264"/>
      <c r="AI33" s="264"/>
      <c r="AJ33" s="264"/>
      <c r="AK33" s="264"/>
      <c r="AL33" s="691"/>
      <c r="AM33" s="691"/>
      <c r="AN33" s="691"/>
      <c r="AO33" s="691"/>
      <c r="AP33" s="691"/>
      <c r="AQ33" s="691"/>
      <c r="AR33" s="691"/>
      <c r="AS33" s="691"/>
      <c r="AT33" s="691"/>
      <c r="AU33" s="535"/>
      <c r="AV33" s="535"/>
      <c r="AW33" s="535"/>
      <c r="AX33" s="535"/>
      <c r="AY33" s="535"/>
      <c r="AZ33" s="535"/>
      <c r="BA33" s="535"/>
      <c r="BB33" s="535"/>
      <c r="BC33" s="535"/>
      <c r="BD33" s="691"/>
      <c r="BE33" s="691"/>
      <c r="BF33" s="691"/>
      <c r="BG33" s="691"/>
      <c r="BH33" s="691"/>
      <c r="BI33" s="691"/>
      <c r="BJ33" s="691"/>
      <c r="BK33" s="691"/>
      <c r="BL33" s="691"/>
      <c r="BM33" s="535"/>
      <c r="BN33" s="535"/>
      <c r="BO33" s="535"/>
      <c r="BP33" s="535"/>
      <c r="BQ33" s="535"/>
      <c r="BR33" s="535"/>
      <c r="BS33" s="535"/>
      <c r="BT33" s="535"/>
      <c r="BU33" s="535"/>
      <c r="BV33" s="689"/>
      <c r="BW33" s="689"/>
      <c r="BX33" s="689"/>
      <c r="BY33" s="689"/>
      <c r="BZ33" s="689"/>
      <c r="CA33" s="689"/>
      <c r="CB33" s="689"/>
      <c r="CC33" s="689"/>
      <c r="CD33" s="535"/>
      <c r="CE33" s="535"/>
      <c r="CF33" s="535"/>
      <c r="CG33" s="535"/>
      <c r="CH33" s="535"/>
      <c r="CI33" s="535"/>
      <c r="CJ33" s="535"/>
      <c r="CK33" s="535"/>
      <c r="CL33" s="535"/>
      <c r="CM33" s="689"/>
      <c r="CN33" s="689"/>
      <c r="CO33" s="689"/>
      <c r="CP33" s="689"/>
      <c r="CQ33" s="689"/>
      <c r="CR33" s="689"/>
      <c r="CS33" s="689"/>
      <c r="CT33" s="689"/>
      <c r="CU33" s="535"/>
      <c r="CV33" s="535"/>
      <c r="CW33" s="535"/>
      <c r="CX33" s="535"/>
      <c r="CY33" s="535"/>
      <c r="CZ33" s="535"/>
      <c r="DA33" s="535"/>
      <c r="DB33" s="535"/>
      <c r="DC33" s="535"/>
      <c r="DD33" s="689"/>
      <c r="DE33" s="689"/>
      <c r="DF33" s="689"/>
      <c r="DG33" s="689"/>
      <c r="DH33" s="689"/>
      <c r="DI33" s="689"/>
      <c r="DJ33" s="689"/>
      <c r="DK33" s="689"/>
      <c r="DL33" s="535"/>
      <c r="DM33" s="535"/>
      <c r="DN33" s="535"/>
      <c r="DO33" s="535"/>
      <c r="DP33" s="535"/>
      <c r="DQ33" s="535"/>
      <c r="DR33" s="535"/>
      <c r="DS33" s="535"/>
      <c r="DT33" s="535"/>
      <c r="DU33" s="689"/>
      <c r="DV33" s="689"/>
      <c r="DW33" s="689"/>
      <c r="DX33" s="689"/>
      <c r="DY33" s="689"/>
      <c r="DZ33" s="689"/>
      <c r="EA33" s="689"/>
      <c r="EB33" s="689"/>
      <c r="EC33" s="535"/>
      <c r="ED33" s="535"/>
      <c r="EE33" s="535"/>
      <c r="EF33" s="535"/>
      <c r="EG33" s="535"/>
      <c r="EH33" s="535"/>
      <c r="EI33" s="535"/>
      <c r="EJ33" s="535"/>
      <c r="EK33" s="690"/>
      <c r="EN33" s="1"/>
      <c r="EO33" s="1"/>
    </row>
    <row r="34" spans="1:145" s="246" customFormat="1" x14ac:dyDescent="0.25">
      <c r="A34" s="466" t="s">
        <v>457</v>
      </c>
      <c r="B34" s="466"/>
      <c r="C34" s="466"/>
      <c r="D34" s="466"/>
      <c r="E34" s="466"/>
      <c r="F34" s="466"/>
      <c r="G34" s="466"/>
      <c r="H34" s="466"/>
      <c r="I34" s="466"/>
      <c r="J34" s="466"/>
      <c r="K34" s="466"/>
      <c r="L34" s="466"/>
      <c r="M34" s="466"/>
      <c r="N34" s="466"/>
      <c r="O34" s="466"/>
      <c r="P34" s="466"/>
      <c r="Q34" s="466"/>
      <c r="R34" s="466"/>
      <c r="S34" s="466"/>
      <c r="T34" s="466"/>
      <c r="U34" s="466"/>
      <c r="V34" s="466"/>
      <c r="W34" s="466"/>
      <c r="X34" s="466"/>
      <c r="Y34" s="466"/>
      <c r="Z34" s="466"/>
      <c r="AA34" s="466"/>
      <c r="AB34" s="466"/>
      <c r="AC34" s="466"/>
      <c r="AD34" s="466"/>
      <c r="AE34" s="466"/>
      <c r="AF34" s="263" t="s">
        <v>73</v>
      </c>
      <c r="AG34" s="264"/>
      <c r="AH34" s="264"/>
      <c r="AI34" s="264"/>
      <c r="AJ34" s="264"/>
      <c r="AK34" s="264"/>
      <c r="AL34" s="691"/>
      <c r="AM34" s="691"/>
      <c r="AN34" s="691"/>
      <c r="AO34" s="691"/>
      <c r="AP34" s="691"/>
      <c r="AQ34" s="691"/>
      <c r="AR34" s="691"/>
      <c r="AS34" s="691"/>
      <c r="AT34" s="691"/>
      <c r="AU34" s="535"/>
      <c r="AV34" s="535"/>
      <c r="AW34" s="535"/>
      <c r="AX34" s="535"/>
      <c r="AY34" s="535"/>
      <c r="AZ34" s="535"/>
      <c r="BA34" s="535"/>
      <c r="BB34" s="535"/>
      <c r="BC34" s="535"/>
      <c r="BD34" s="691"/>
      <c r="BE34" s="691"/>
      <c r="BF34" s="691"/>
      <c r="BG34" s="691"/>
      <c r="BH34" s="691"/>
      <c r="BI34" s="691"/>
      <c r="BJ34" s="691"/>
      <c r="BK34" s="691"/>
      <c r="BL34" s="691"/>
      <c r="BM34" s="535"/>
      <c r="BN34" s="535"/>
      <c r="BO34" s="535"/>
      <c r="BP34" s="535"/>
      <c r="BQ34" s="535"/>
      <c r="BR34" s="535"/>
      <c r="BS34" s="535"/>
      <c r="BT34" s="535"/>
      <c r="BU34" s="535"/>
      <c r="BV34" s="689"/>
      <c r="BW34" s="689"/>
      <c r="BX34" s="689"/>
      <c r="BY34" s="689"/>
      <c r="BZ34" s="689"/>
      <c r="CA34" s="689"/>
      <c r="CB34" s="689"/>
      <c r="CC34" s="689"/>
      <c r="CD34" s="535"/>
      <c r="CE34" s="535"/>
      <c r="CF34" s="535"/>
      <c r="CG34" s="535"/>
      <c r="CH34" s="535"/>
      <c r="CI34" s="535"/>
      <c r="CJ34" s="535"/>
      <c r="CK34" s="535"/>
      <c r="CL34" s="535"/>
      <c r="CM34" s="689"/>
      <c r="CN34" s="689"/>
      <c r="CO34" s="689"/>
      <c r="CP34" s="689"/>
      <c r="CQ34" s="689"/>
      <c r="CR34" s="689"/>
      <c r="CS34" s="689"/>
      <c r="CT34" s="689"/>
      <c r="CU34" s="535"/>
      <c r="CV34" s="535"/>
      <c r="CW34" s="535"/>
      <c r="CX34" s="535"/>
      <c r="CY34" s="535"/>
      <c r="CZ34" s="535"/>
      <c r="DA34" s="535"/>
      <c r="DB34" s="535"/>
      <c r="DC34" s="535"/>
      <c r="DD34" s="689"/>
      <c r="DE34" s="689"/>
      <c r="DF34" s="689"/>
      <c r="DG34" s="689"/>
      <c r="DH34" s="689"/>
      <c r="DI34" s="689"/>
      <c r="DJ34" s="689"/>
      <c r="DK34" s="689"/>
      <c r="DL34" s="535"/>
      <c r="DM34" s="535"/>
      <c r="DN34" s="535"/>
      <c r="DO34" s="535"/>
      <c r="DP34" s="535"/>
      <c r="DQ34" s="535"/>
      <c r="DR34" s="535"/>
      <c r="DS34" s="535"/>
      <c r="DT34" s="535"/>
      <c r="DU34" s="689"/>
      <c r="DV34" s="689"/>
      <c r="DW34" s="689"/>
      <c r="DX34" s="689"/>
      <c r="DY34" s="689"/>
      <c r="DZ34" s="689"/>
      <c r="EA34" s="689"/>
      <c r="EB34" s="689"/>
      <c r="EC34" s="535"/>
      <c r="ED34" s="535"/>
      <c r="EE34" s="535"/>
      <c r="EF34" s="535"/>
      <c r="EG34" s="535"/>
      <c r="EH34" s="535"/>
      <c r="EI34" s="535"/>
      <c r="EJ34" s="535"/>
      <c r="EK34" s="690"/>
      <c r="EN34" s="1"/>
      <c r="EO34" s="1"/>
    </row>
    <row r="35" spans="1:145" s="17" customFormat="1" x14ac:dyDescent="0.25">
      <c r="A35" s="701" t="s">
        <v>460</v>
      </c>
      <c r="B35" s="701"/>
      <c r="C35" s="701"/>
      <c r="D35" s="701"/>
      <c r="E35" s="701"/>
      <c r="F35" s="701"/>
      <c r="G35" s="701"/>
      <c r="H35" s="701"/>
      <c r="I35" s="701"/>
      <c r="J35" s="701"/>
      <c r="K35" s="701"/>
      <c r="L35" s="701"/>
      <c r="M35" s="701"/>
      <c r="N35" s="701"/>
      <c r="O35" s="701"/>
      <c r="P35" s="701"/>
      <c r="Q35" s="701"/>
      <c r="R35" s="701"/>
      <c r="S35" s="701"/>
      <c r="T35" s="701"/>
      <c r="U35" s="701"/>
      <c r="V35" s="701"/>
      <c r="W35" s="701"/>
      <c r="X35" s="701"/>
      <c r="Y35" s="701"/>
      <c r="Z35" s="701"/>
      <c r="AA35" s="701"/>
      <c r="AB35" s="701"/>
      <c r="AC35" s="701"/>
      <c r="AD35" s="701"/>
      <c r="AE35" s="701"/>
      <c r="AF35" s="702" t="s">
        <v>72</v>
      </c>
      <c r="AG35" s="397"/>
      <c r="AH35" s="397"/>
      <c r="AI35" s="397"/>
      <c r="AJ35" s="397"/>
      <c r="AK35" s="397"/>
      <c r="AL35" s="703">
        <v>10</v>
      </c>
      <c r="AM35" s="703"/>
      <c r="AN35" s="703"/>
      <c r="AO35" s="703"/>
      <c r="AP35" s="703"/>
      <c r="AQ35" s="703"/>
      <c r="AR35" s="703"/>
      <c r="AS35" s="703"/>
      <c r="AT35" s="703"/>
      <c r="AU35" s="699">
        <v>26986868.809999999</v>
      </c>
      <c r="AV35" s="699"/>
      <c r="AW35" s="699"/>
      <c r="AX35" s="699"/>
      <c r="AY35" s="699"/>
      <c r="AZ35" s="699"/>
      <c r="BA35" s="699"/>
      <c r="BB35" s="699"/>
      <c r="BC35" s="699"/>
      <c r="BD35" s="703">
        <v>7</v>
      </c>
      <c r="BE35" s="703"/>
      <c r="BF35" s="703"/>
      <c r="BG35" s="703"/>
      <c r="BH35" s="703"/>
      <c r="BI35" s="703"/>
      <c r="BJ35" s="703"/>
      <c r="BK35" s="703"/>
      <c r="BL35" s="703"/>
      <c r="BM35" s="699">
        <v>711261.16</v>
      </c>
      <c r="BN35" s="699"/>
      <c r="BO35" s="699"/>
      <c r="BP35" s="699"/>
      <c r="BQ35" s="699"/>
      <c r="BR35" s="699"/>
      <c r="BS35" s="699"/>
      <c r="BT35" s="699"/>
      <c r="BU35" s="699"/>
      <c r="BV35" s="698">
        <v>0</v>
      </c>
      <c r="BW35" s="698"/>
      <c r="BX35" s="698"/>
      <c r="BY35" s="698"/>
      <c r="BZ35" s="698"/>
      <c r="CA35" s="698"/>
      <c r="CB35" s="698"/>
      <c r="CC35" s="698"/>
      <c r="CD35" s="699">
        <v>0</v>
      </c>
      <c r="CE35" s="699"/>
      <c r="CF35" s="699"/>
      <c r="CG35" s="699"/>
      <c r="CH35" s="699"/>
      <c r="CI35" s="699"/>
      <c r="CJ35" s="699"/>
      <c r="CK35" s="699"/>
      <c r="CL35" s="699"/>
      <c r="CM35" s="698">
        <v>1</v>
      </c>
      <c r="CN35" s="698"/>
      <c r="CO35" s="698"/>
      <c r="CP35" s="698"/>
      <c r="CQ35" s="698"/>
      <c r="CR35" s="698"/>
      <c r="CS35" s="698"/>
      <c r="CT35" s="698"/>
      <c r="CU35" s="699">
        <v>290893</v>
      </c>
      <c r="CV35" s="699"/>
      <c r="CW35" s="699"/>
      <c r="CX35" s="699"/>
      <c r="CY35" s="699"/>
      <c r="CZ35" s="699"/>
      <c r="DA35" s="699"/>
      <c r="DB35" s="699"/>
      <c r="DC35" s="699"/>
      <c r="DD35" s="698">
        <v>1</v>
      </c>
      <c r="DE35" s="698"/>
      <c r="DF35" s="698"/>
      <c r="DG35" s="698"/>
      <c r="DH35" s="698"/>
      <c r="DI35" s="698"/>
      <c r="DJ35" s="698"/>
      <c r="DK35" s="698"/>
      <c r="DL35" s="699">
        <f>DL36</f>
        <v>350000</v>
      </c>
      <c r="DM35" s="699"/>
      <c r="DN35" s="699"/>
      <c r="DO35" s="699"/>
      <c r="DP35" s="699"/>
      <c r="DQ35" s="699"/>
      <c r="DR35" s="699"/>
      <c r="DS35" s="699"/>
      <c r="DT35" s="699"/>
      <c r="DU35" s="698">
        <f>DU36</f>
        <v>6</v>
      </c>
      <c r="DV35" s="698"/>
      <c r="DW35" s="698"/>
      <c r="DX35" s="698"/>
      <c r="DY35" s="698"/>
      <c r="DZ35" s="698"/>
      <c r="EA35" s="698"/>
      <c r="EB35" s="698"/>
      <c r="EC35" s="699">
        <f>EC36</f>
        <v>984000</v>
      </c>
      <c r="ED35" s="699"/>
      <c r="EE35" s="699"/>
      <c r="EF35" s="699"/>
      <c r="EG35" s="699"/>
      <c r="EH35" s="699"/>
      <c r="EI35" s="699"/>
      <c r="EJ35" s="699"/>
      <c r="EK35" s="700"/>
      <c r="EN35" s="1"/>
      <c r="EO35" s="1"/>
    </row>
    <row r="36" spans="1:145" s="246" customFormat="1" x14ac:dyDescent="0.25">
      <c r="A36" s="686" t="s">
        <v>66</v>
      </c>
      <c r="B36" s="686"/>
      <c r="C36" s="686"/>
      <c r="D36" s="686"/>
      <c r="E36" s="686"/>
      <c r="F36" s="686"/>
      <c r="G36" s="686"/>
      <c r="H36" s="686"/>
      <c r="I36" s="686"/>
      <c r="J36" s="686"/>
      <c r="K36" s="686"/>
      <c r="L36" s="686"/>
      <c r="M36" s="686"/>
      <c r="N36" s="686"/>
      <c r="O36" s="686"/>
      <c r="P36" s="686"/>
      <c r="Q36" s="686"/>
      <c r="R36" s="686"/>
      <c r="S36" s="686"/>
      <c r="T36" s="686"/>
      <c r="U36" s="686"/>
      <c r="V36" s="686"/>
      <c r="W36" s="686"/>
      <c r="X36" s="686"/>
      <c r="Y36" s="686"/>
      <c r="Z36" s="686"/>
      <c r="AA36" s="686"/>
      <c r="AB36" s="686"/>
      <c r="AC36" s="686"/>
      <c r="AD36" s="686"/>
      <c r="AE36" s="686"/>
      <c r="AF36" s="263" t="s">
        <v>71</v>
      </c>
      <c r="AG36" s="264"/>
      <c r="AH36" s="264"/>
      <c r="AI36" s="264"/>
      <c r="AJ36" s="264"/>
      <c r="AK36" s="264"/>
      <c r="AL36" s="691">
        <v>10</v>
      </c>
      <c r="AM36" s="691"/>
      <c r="AN36" s="691"/>
      <c r="AO36" s="691"/>
      <c r="AP36" s="691"/>
      <c r="AQ36" s="691"/>
      <c r="AR36" s="691"/>
      <c r="AS36" s="691"/>
      <c r="AT36" s="691"/>
      <c r="AU36" s="535">
        <f>AU35</f>
        <v>26986868.809999999</v>
      </c>
      <c r="AV36" s="535"/>
      <c r="AW36" s="535"/>
      <c r="AX36" s="535"/>
      <c r="AY36" s="535"/>
      <c r="AZ36" s="535"/>
      <c r="BA36" s="535"/>
      <c r="BB36" s="535"/>
      <c r="BC36" s="535"/>
      <c r="BD36" s="691">
        <v>7</v>
      </c>
      <c r="BE36" s="691"/>
      <c r="BF36" s="691"/>
      <c r="BG36" s="691"/>
      <c r="BH36" s="691"/>
      <c r="BI36" s="691"/>
      <c r="BJ36" s="691"/>
      <c r="BK36" s="691"/>
      <c r="BL36" s="691"/>
      <c r="BM36" s="535">
        <f>BM35</f>
        <v>711261.16</v>
      </c>
      <c r="BN36" s="535"/>
      <c r="BO36" s="535"/>
      <c r="BP36" s="535"/>
      <c r="BQ36" s="535"/>
      <c r="BR36" s="535"/>
      <c r="BS36" s="535"/>
      <c r="BT36" s="535"/>
      <c r="BU36" s="535"/>
      <c r="BV36" s="689"/>
      <c r="BW36" s="689"/>
      <c r="BX36" s="689"/>
      <c r="BY36" s="689"/>
      <c r="BZ36" s="689"/>
      <c r="CA36" s="689"/>
      <c r="CB36" s="689"/>
      <c r="CC36" s="689"/>
      <c r="CD36" s="535"/>
      <c r="CE36" s="535"/>
      <c r="CF36" s="535"/>
      <c r="CG36" s="535"/>
      <c r="CH36" s="535"/>
      <c r="CI36" s="535"/>
      <c r="CJ36" s="535"/>
      <c r="CK36" s="535"/>
      <c r="CL36" s="535"/>
      <c r="CM36" s="689">
        <v>1</v>
      </c>
      <c r="CN36" s="689"/>
      <c r="CO36" s="689"/>
      <c r="CP36" s="689"/>
      <c r="CQ36" s="689"/>
      <c r="CR36" s="689"/>
      <c r="CS36" s="689"/>
      <c r="CT36" s="689"/>
      <c r="CU36" s="692">
        <f>CU35</f>
        <v>290893</v>
      </c>
      <c r="CV36" s="693"/>
      <c r="CW36" s="693"/>
      <c r="CX36" s="693"/>
      <c r="CY36" s="693"/>
      <c r="CZ36" s="693"/>
      <c r="DA36" s="693"/>
      <c r="DB36" s="693"/>
      <c r="DC36" s="694"/>
      <c r="DD36" s="689">
        <v>1</v>
      </c>
      <c r="DE36" s="689"/>
      <c r="DF36" s="689"/>
      <c r="DG36" s="689"/>
      <c r="DH36" s="689"/>
      <c r="DI36" s="689"/>
      <c r="DJ36" s="689"/>
      <c r="DK36" s="689"/>
      <c r="DL36" s="535">
        <v>350000</v>
      </c>
      <c r="DM36" s="535"/>
      <c r="DN36" s="535"/>
      <c r="DO36" s="535"/>
      <c r="DP36" s="535"/>
      <c r="DQ36" s="535"/>
      <c r="DR36" s="535"/>
      <c r="DS36" s="535"/>
      <c r="DT36" s="535"/>
      <c r="DU36" s="689">
        <v>6</v>
      </c>
      <c r="DV36" s="689"/>
      <c r="DW36" s="689"/>
      <c r="DX36" s="689"/>
      <c r="DY36" s="689"/>
      <c r="DZ36" s="689"/>
      <c r="EA36" s="689"/>
      <c r="EB36" s="689"/>
      <c r="EC36" s="535">
        <f>EC38</f>
        <v>984000</v>
      </c>
      <c r="ED36" s="535"/>
      <c r="EE36" s="535"/>
      <c r="EF36" s="535"/>
      <c r="EG36" s="535"/>
      <c r="EH36" s="535"/>
      <c r="EI36" s="535"/>
      <c r="EJ36" s="535"/>
      <c r="EK36" s="690"/>
      <c r="EN36" s="1"/>
      <c r="EO36" s="1"/>
    </row>
    <row r="37" spans="1:145" s="246" customFormat="1" x14ac:dyDescent="0.25">
      <c r="A37" s="456" t="s">
        <v>454</v>
      </c>
      <c r="B37" s="456"/>
      <c r="C37" s="456"/>
      <c r="D37" s="456"/>
      <c r="E37" s="456"/>
      <c r="F37" s="456"/>
      <c r="G37" s="456"/>
      <c r="H37" s="456"/>
      <c r="I37" s="456"/>
      <c r="J37" s="456"/>
      <c r="K37" s="456"/>
      <c r="L37" s="456"/>
      <c r="M37" s="456"/>
      <c r="N37" s="456"/>
      <c r="O37" s="456"/>
      <c r="P37" s="456"/>
      <c r="Q37" s="456"/>
      <c r="R37" s="456"/>
      <c r="S37" s="456"/>
      <c r="T37" s="456"/>
      <c r="U37" s="456"/>
      <c r="V37" s="456"/>
      <c r="W37" s="456"/>
      <c r="X37" s="456"/>
      <c r="Y37" s="456"/>
      <c r="Z37" s="456"/>
      <c r="AA37" s="456"/>
      <c r="AB37" s="456"/>
      <c r="AC37" s="456"/>
      <c r="AD37" s="456"/>
      <c r="AE37" s="456"/>
      <c r="AF37" s="263"/>
      <c r="AG37" s="264"/>
      <c r="AH37" s="264"/>
      <c r="AI37" s="264"/>
      <c r="AJ37" s="264"/>
      <c r="AK37" s="264"/>
      <c r="AL37" s="691"/>
      <c r="AM37" s="691"/>
      <c r="AN37" s="691"/>
      <c r="AO37" s="691"/>
      <c r="AP37" s="691"/>
      <c r="AQ37" s="691"/>
      <c r="AR37" s="691"/>
      <c r="AS37" s="691"/>
      <c r="AT37" s="691"/>
      <c r="AU37" s="535"/>
      <c r="AV37" s="535"/>
      <c r="AW37" s="535"/>
      <c r="AX37" s="535"/>
      <c r="AY37" s="535"/>
      <c r="AZ37" s="535"/>
      <c r="BA37" s="535"/>
      <c r="BB37" s="535"/>
      <c r="BC37" s="535"/>
      <c r="BD37" s="691"/>
      <c r="BE37" s="691"/>
      <c r="BF37" s="691"/>
      <c r="BG37" s="691"/>
      <c r="BH37" s="691"/>
      <c r="BI37" s="691"/>
      <c r="BJ37" s="691"/>
      <c r="BK37" s="691"/>
      <c r="BL37" s="691"/>
      <c r="BM37" s="535"/>
      <c r="BN37" s="535"/>
      <c r="BO37" s="535"/>
      <c r="BP37" s="535"/>
      <c r="BQ37" s="535"/>
      <c r="BR37" s="535"/>
      <c r="BS37" s="535"/>
      <c r="BT37" s="535"/>
      <c r="BU37" s="535"/>
      <c r="BV37" s="689"/>
      <c r="BW37" s="689"/>
      <c r="BX37" s="689"/>
      <c r="BY37" s="689"/>
      <c r="BZ37" s="689"/>
      <c r="CA37" s="689"/>
      <c r="CB37" s="689"/>
      <c r="CC37" s="689"/>
      <c r="CD37" s="535"/>
      <c r="CE37" s="535"/>
      <c r="CF37" s="535"/>
      <c r="CG37" s="535"/>
      <c r="CH37" s="535"/>
      <c r="CI37" s="535"/>
      <c r="CJ37" s="535"/>
      <c r="CK37" s="535"/>
      <c r="CL37" s="535"/>
      <c r="CM37" s="689"/>
      <c r="CN37" s="689"/>
      <c r="CO37" s="689"/>
      <c r="CP37" s="689"/>
      <c r="CQ37" s="689"/>
      <c r="CR37" s="689"/>
      <c r="CS37" s="689"/>
      <c r="CT37" s="689"/>
      <c r="CU37" s="695"/>
      <c r="CV37" s="696"/>
      <c r="CW37" s="696"/>
      <c r="CX37" s="696"/>
      <c r="CY37" s="696"/>
      <c r="CZ37" s="696"/>
      <c r="DA37" s="696"/>
      <c r="DB37" s="696"/>
      <c r="DC37" s="697"/>
      <c r="DD37" s="689"/>
      <c r="DE37" s="689"/>
      <c r="DF37" s="689"/>
      <c r="DG37" s="689"/>
      <c r="DH37" s="689"/>
      <c r="DI37" s="689"/>
      <c r="DJ37" s="689"/>
      <c r="DK37" s="689"/>
      <c r="DL37" s="535"/>
      <c r="DM37" s="535"/>
      <c r="DN37" s="535"/>
      <c r="DO37" s="535"/>
      <c r="DP37" s="535"/>
      <c r="DQ37" s="535"/>
      <c r="DR37" s="535"/>
      <c r="DS37" s="535"/>
      <c r="DT37" s="535"/>
      <c r="DU37" s="689"/>
      <c r="DV37" s="689"/>
      <c r="DW37" s="689"/>
      <c r="DX37" s="689"/>
      <c r="DY37" s="689"/>
      <c r="DZ37" s="689"/>
      <c r="EA37" s="689"/>
      <c r="EB37" s="689"/>
      <c r="EC37" s="535"/>
      <c r="ED37" s="535"/>
      <c r="EE37" s="535"/>
      <c r="EF37" s="535"/>
      <c r="EG37" s="535"/>
      <c r="EH37" s="535"/>
      <c r="EI37" s="535"/>
      <c r="EJ37" s="535"/>
      <c r="EK37" s="690"/>
      <c r="EN37" s="1"/>
      <c r="EO37" s="1"/>
    </row>
    <row r="38" spans="1:145" s="246" customFormat="1" x14ac:dyDescent="0.25">
      <c r="A38" s="472" t="s">
        <v>67</v>
      </c>
      <c r="B38" s="472"/>
      <c r="C38" s="472"/>
      <c r="D38" s="472"/>
      <c r="E38" s="472"/>
      <c r="F38" s="472"/>
      <c r="G38" s="472"/>
      <c r="H38" s="472"/>
      <c r="I38" s="472"/>
      <c r="J38" s="472"/>
      <c r="K38" s="472"/>
      <c r="L38" s="472"/>
      <c r="M38" s="472"/>
      <c r="N38" s="472"/>
      <c r="O38" s="472"/>
      <c r="P38" s="472"/>
      <c r="Q38" s="472"/>
      <c r="R38" s="472"/>
      <c r="S38" s="472"/>
      <c r="T38" s="472"/>
      <c r="U38" s="472"/>
      <c r="V38" s="472"/>
      <c r="W38" s="472"/>
      <c r="X38" s="472"/>
      <c r="Y38" s="472"/>
      <c r="Z38" s="472"/>
      <c r="AA38" s="472"/>
      <c r="AB38" s="472"/>
      <c r="AC38" s="472"/>
      <c r="AD38" s="472"/>
      <c r="AE38" s="472"/>
      <c r="AF38" s="263" t="s">
        <v>466</v>
      </c>
      <c r="AG38" s="264"/>
      <c r="AH38" s="264"/>
      <c r="AI38" s="264"/>
      <c r="AJ38" s="264"/>
      <c r="AK38" s="264"/>
      <c r="AL38" s="691">
        <v>10</v>
      </c>
      <c r="AM38" s="691"/>
      <c r="AN38" s="691"/>
      <c r="AO38" s="691"/>
      <c r="AP38" s="691"/>
      <c r="AQ38" s="691"/>
      <c r="AR38" s="691"/>
      <c r="AS38" s="691"/>
      <c r="AT38" s="691"/>
      <c r="AU38" s="535">
        <f>AU36</f>
        <v>26986868.809999999</v>
      </c>
      <c r="AV38" s="535"/>
      <c r="AW38" s="535"/>
      <c r="AX38" s="535"/>
      <c r="AY38" s="535"/>
      <c r="AZ38" s="535"/>
      <c r="BA38" s="535"/>
      <c r="BB38" s="535"/>
      <c r="BC38" s="535"/>
      <c r="BD38" s="691">
        <v>7</v>
      </c>
      <c r="BE38" s="691"/>
      <c r="BF38" s="691"/>
      <c r="BG38" s="691"/>
      <c r="BH38" s="691"/>
      <c r="BI38" s="691"/>
      <c r="BJ38" s="691"/>
      <c r="BK38" s="691"/>
      <c r="BL38" s="691"/>
      <c r="BM38" s="535">
        <f>BM36</f>
        <v>711261.16</v>
      </c>
      <c r="BN38" s="535"/>
      <c r="BO38" s="535"/>
      <c r="BP38" s="535"/>
      <c r="BQ38" s="535"/>
      <c r="BR38" s="535"/>
      <c r="BS38" s="535"/>
      <c r="BT38" s="535"/>
      <c r="BU38" s="535"/>
      <c r="BV38" s="689"/>
      <c r="BW38" s="689"/>
      <c r="BX38" s="689"/>
      <c r="BY38" s="689"/>
      <c r="BZ38" s="689"/>
      <c r="CA38" s="689"/>
      <c r="CB38" s="689"/>
      <c r="CC38" s="689"/>
      <c r="CD38" s="535"/>
      <c r="CE38" s="535"/>
      <c r="CF38" s="535"/>
      <c r="CG38" s="535"/>
      <c r="CH38" s="535"/>
      <c r="CI38" s="535"/>
      <c r="CJ38" s="535"/>
      <c r="CK38" s="535"/>
      <c r="CL38" s="535"/>
      <c r="CM38" s="689">
        <v>1</v>
      </c>
      <c r="CN38" s="689"/>
      <c r="CO38" s="689"/>
      <c r="CP38" s="689"/>
      <c r="CQ38" s="689"/>
      <c r="CR38" s="689"/>
      <c r="CS38" s="689"/>
      <c r="CT38" s="689"/>
      <c r="CU38" s="535">
        <f>CU36</f>
        <v>290893</v>
      </c>
      <c r="CV38" s="535"/>
      <c r="CW38" s="535"/>
      <c r="CX38" s="535"/>
      <c r="CY38" s="535"/>
      <c r="CZ38" s="535"/>
      <c r="DA38" s="535"/>
      <c r="DB38" s="535"/>
      <c r="DC38" s="535"/>
      <c r="DD38" s="689">
        <v>1</v>
      </c>
      <c r="DE38" s="689"/>
      <c r="DF38" s="689"/>
      <c r="DG38" s="689"/>
      <c r="DH38" s="689"/>
      <c r="DI38" s="689"/>
      <c r="DJ38" s="689"/>
      <c r="DK38" s="689"/>
      <c r="DL38" s="535">
        <v>350000</v>
      </c>
      <c r="DM38" s="535"/>
      <c r="DN38" s="535"/>
      <c r="DO38" s="535"/>
      <c r="DP38" s="535"/>
      <c r="DQ38" s="535"/>
      <c r="DR38" s="535"/>
      <c r="DS38" s="535"/>
      <c r="DT38" s="535"/>
      <c r="DU38" s="689">
        <v>6</v>
      </c>
      <c r="DV38" s="689"/>
      <c r="DW38" s="689"/>
      <c r="DX38" s="689"/>
      <c r="DY38" s="689"/>
      <c r="DZ38" s="689"/>
      <c r="EA38" s="689"/>
      <c r="EB38" s="689"/>
      <c r="EC38" s="535">
        <v>984000</v>
      </c>
      <c r="ED38" s="535"/>
      <c r="EE38" s="535"/>
      <c r="EF38" s="535"/>
      <c r="EG38" s="535"/>
      <c r="EH38" s="535"/>
      <c r="EI38" s="535"/>
      <c r="EJ38" s="535"/>
      <c r="EK38" s="690"/>
      <c r="EN38" s="1"/>
      <c r="EO38" s="1"/>
    </row>
    <row r="39" spans="1:145" s="246" customFormat="1" x14ac:dyDescent="0.25">
      <c r="A39" s="470" t="s">
        <v>455</v>
      </c>
      <c r="B39" s="470"/>
      <c r="C39" s="470"/>
      <c r="D39" s="470"/>
      <c r="E39" s="470"/>
      <c r="F39" s="470"/>
      <c r="G39" s="470"/>
      <c r="H39" s="470"/>
      <c r="I39" s="470"/>
      <c r="J39" s="470"/>
      <c r="K39" s="470"/>
      <c r="L39" s="470"/>
      <c r="M39" s="470"/>
      <c r="N39" s="470"/>
      <c r="O39" s="470"/>
      <c r="P39" s="470"/>
      <c r="Q39" s="470"/>
      <c r="R39" s="470"/>
      <c r="S39" s="470"/>
      <c r="T39" s="470"/>
      <c r="U39" s="470"/>
      <c r="V39" s="470"/>
      <c r="W39" s="470"/>
      <c r="X39" s="470"/>
      <c r="Y39" s="470"/>
      <c r="Z39" s="470"/>
      <c r="AA39" s="470"/>
      <c r="AB39" s="470"/>
      <c r="AC39" s="470"/>
      <c r="AD39" s="470"/>
      <c r="AE39" s="470"/>
      <c r="AF39" s="263"/>
      <c r="AG39" s="264"/>
      <c r="AH39" s="264"/>
      <c r="AI39" s="264"/>
      <c r="AJ39" s="264"/>
      <c r="AK39" s="264"/>
      <c r="AL39" s="691"/>
      <c r="AM39" s="691"/>
      <c r="AN39" s="691"/>
      <c r="AO39" s="691"/>
      <c r="AP39" s="691"/>
      <c r="AQ39" s="691"/>
      <c r="AR39" s="691"/>
      <c r="AS39" s="691"/>
      <c r="AT39" s="691"/>
      <c r="AU39" s="535"/>
      <c r="AV39" s="535"/>
      <c r="AW39" s="535"/>
      <c r="AX39" s="535"/>
      <c r="AY39" s="535"/>
      <c r="AZ39" s="535"/>
      <c r="BA39" s="535"/>
      <c r="BB39" s="535"/>
      <c r="BC39" s="535"/>
      <c r="BD39" s="691"/>
      <c r="BE39" s="691"/>
      <c r="BF39" s="691"/>
      <c r="BG39" s="691"/>
      <c r="BH39" s="691"/>
      <c r="BI39" s="691"/>
      <c r="BJ39" s="691"/>
      <c r="BK39" s="691"/>
      <c r="BL39" s="691"/>
      <c r="BM39" s="535"/>
      <c r="BN39" s="535"/>
      <c r="BO39" s="535"/>
      <c r="BP39" s="535"/>
      <c r="BQ39" s="535"/>
      <c r="BR39" s="535"/>
      <c r="BS39" s="535"/>
      <c r="BT39" s="535"/>
      <c r="BU39" s="535"/>
      <c r="BV39" s="689"/>
      <c r="BW39" s="689"/>
      <c r="BX39" s="689"/>
      <c r="BY39" s="689"/>
      <c r="BZ39" s="689"/>
      <c r="CA39" s="689"/>
      <c r="CB39" s="689"/>
      <c r="CC39" s="689"/>
      <c r="CD39" s="535"/>
      <c r="CE39" s="535"/>
      <c r="CF39" s="535"/>
      <c r="CG39" s="535"/>
      <c r="CH39" s="535"/>
      <c r="CI39" s="535"/>
      <c r="CJ39" s="535"/>
      <c r="CK39" s="535"/>
      <c r="CL39" s="535"/>
      <c r="CM39" s="689"/>
      <c r="CN39" s="689"/>
      <c r="CO39" s="689"/>
      <c r="CP39" s="689"/>
      <c r="CQ39" s="689"/>
      <c r="CR39" s="689"/>
      <c r="CS39" s="689"/>
      <c r="CT39" s="689"/>
      <c r="CU39" s="535"/>
      <c r="CV39" s="535"/>
      <c r="CW39" s="535"/>
      <c r="CX39" s="535"/>
      <c r="CY39" s="535"/>
      <c r="CZ39" s="535"/>
      <c r="DA39" s="535"/>
      <c r="DB39" s="535"/>
      <c r="DC39" s="535"/>
      <c r="DD39" s="689"/>
      <c r="DE39" s="689"/>
      <c r="DF39" s="689"/>
      <c r="DG39" s="689"/>
      <c r="DH39" s="689"/>
      <c r="DI39" s="689"/>
      <c r="DJ39" s="689"/>
      <c r="DK39" s="689"/>
      <c r="DL39" s="535"/>
      <c r="DM39" s="535"/>
      <c r="DN39" s="535"/>
      <c r="DO39" s="535"/>
      <c r="DP39" s="535"/>
      <c r="DQ39" s="535"/>
      <c r="DR39" s="535"/>
      <c r="DS39" s="535"/>
      <c r="DT39" s="535"/>
      <c r="DU39" s="689"/>
      <c r="DV39" s="689"/>
      <c r="DW39" s="689"/>
      <c r="DX39" s="689"/>
      <c r="DY39" s="689"/>
      <c r="DZ39" s="689"/>
      <c r="EA39" s="689"/>
      <c r="EB39" s="689"/>
      <c r="EC39" s="535"/>
      <c r="ED39" s="535"/>
      <c r="EE39" s="535"/>
      <c r="EF39" s="535"/>
      <c r="EG39" s="535"/>
      <c r="EH39" s="535"/>
      <c r="EI39" s="535"/>
      <c r="EJ39" s="535"/>
      <c r="EK39" s="690"/>
      <c r="EN39" s="1"/>
      <c r="EO39" s="1"/>
    </row>
    <row r="40" spans="1:145" s="246" customFormat="1" x14ac:dyDescent="0.25">
      <c r="A40" s="470" t="s">
        <v>456</v>
      </c>
      <c r="B40" s="470"/>
      <c r="C40" s="470"/>
      <c r="D40" s="470"/>
      <c r="E40" s="470"/>
      <c r="F40" s="470"/>
      <c r="G40" s="470"/>
      <c r="H40" s="470"/>
      <c r="I40" s="470"/>
      <c r="J40" s="470"/>
      <c r="K40" s="470"/>
      <c r="L40" s="470"/>
      <c r="M40" s="470"/>
      <c r="N40" s="470"/>
      <c r="O40" s="470"/>
      <c r="P40" s="470"/>
      <c r="Q40" s="470"/>
      <c r="R40" s="470"/>
      <c r="S40" s="470"/>
      <c r="T40" s="470"/>
      <c r="U40" s="470"/>
      <c r="V40" s="470"/>
      <c r="W40" s="470"/>
      <c r="X40" s="470"/>
      <c r="Y40" s="470"/>
      <c r="Z40" s="470"/>
      <c r="AA40" s="470"/>
      <c r="AB40" s="470"/>
      <c r="AC40" s="470"/>
      <c r="AD40" s="470"/>
      <c r="AE40" s="470"/>
      <c r="AF40" s="263"/>
      <c r="AG40" s="264"/>
      <c r="AH40" s="264"/>
      <c r="AI40" s="264"/>
      <c r="AJ40" s="264"/>
      <c r="AK40" s="264"/>
      <c r="AL40" s="691"/>
      <c r="AM40" s="691"/>
      <c r="AN40" s="691"/>
      <c r="AO40" s="691"/>
      <c r="AP40" s="691"/>
      <c r="AQ40" s="691"/>
      <c r="AR40" s="691"/>
      <c r="AS40" s="691"/>
      <c r="AT40" s="691"/>
      <c r="AU40" s="535"/>
      <c r="AV40" s="535"/>
      <c r="AW40" s="535"/>
      <c r="AX40" s="535"/>
      <c r="AY40" s="535"/>
      <c r="AZ40" s="535"/>
      <c r="BA40" s="535"/>
      <c r="BB40" s="535"/>
      <c r="BC40" s="535"/>
      <c r="BD40" s="691"/>
      <c r="BE40" s="691"/>
      <c r="BF40" s="691"/>
      <c r="BG40" s="691"/>
      <c r="BH40" s="691"/>
      <c r="BI40" s="691"/>
      <c r="BJ40" s="691"/>
      <c r="BK40" s="691"/>
      <c r="BL40" s="691"/>
      <c r="BM40" s="535"/>
      <c r="BN40" s="535"/>
      <c r="BO40" s="535"/>
      <c r="BP40" s="535"/>
      <c r="BQ40" s="535"/>
      <c r="BR40" s="535"/>
      <c r="BS40" s="535"/>
      <c r="BT40" s="535"/>
      <c r="BU40" s="535"/>
      <c r="BV40" s="689"/>
      <c r="BW40" s="689"/>
      <c r="BX40" s="689"/>
      <c r="BY40" s="689"/>
      <c r="BZ40" s="689"/>
      <c r="CA40" s="689"/>
      <c r="CB40" s="689"/>
      <c r="CC40" s="689"/>
      <c r="CD40" s="535"/>
      <c r="CE40" s="535"/>
      <c r="CF40" s="535"/>
      <c r="CG40" s="535"/>
      <c r="CH40" s="535"/>
      <c r="CI40" s="535"/>
      <c r="CJ40" s="535"/>
      <c r="CK40" s="535"/>
      <c r="CL40" s="535"/>
      <c r="CM40" s="689"/>
      <c r="CN40" s="689"/>
      <c r="CO40" s="689"/>
      <c r="CP40" s="689"/>
      <c r="CQ40" s="689"/>
      <c r="CR40" s="689"/>
      <c r="CS40" s="689"/>
      <c r="CT40" s="689"/>
      <c r="CU40" s="535"/>
      <c r="CV40" s="535"/>
      <c r="CW40" s="535"/>
      <c r="CX40" s="535"/>
      <c r="CY40" s="535"/>
      <c r="CZ40" s="535"/>
      <c r="DA40" s="535"/>
      <c r="DB40" s="535"/>
      <c r="DC40" s="535"/>
      <c r="DD40" s="689"/>
      <c r="DE40" s="689"/>
      <c r="DF40" s="689"/>
      <c r="DG40" s="689"/>
      <c r="DH40" s="689"/>
      <c r="DI40" s="689"/>
      <c r="DJ40" s="689"/>
      <c r="DK40" s="689"/>
      <c r="DL40" s="535"/>
      <c r="DM40" s="535"/>
      <c r="DN40" s="535"/>
      <c r="DO40" s="535"/>
      <c r="DP40" s="535"/>
      <c r="DQ40" s="535"/>
      <c r="DR40" s="535"/>
      <c r="DS40" s="535"/>
      <c r="DT40" s="535"/>
      <c r="DU40" s="689"/>
      <c r="DV40" s="689"/>
      <c r="DW40" s="689"/>
      <c r="DX40" s="689"/>
      <c r="DY40" s="689"/>
      <c r="DZ40" s="689"/>
      <c r="EA40" s="689"/>
      <c r="EB40" s="689"/>
      <c r="EC40" s="535"/>
      <c r="ED40" s="535"/>
      <c r="EE40" s="535"/>
      <c r="EF40" s="535"/>
      <c r="EG40" s="535"/>
      <c r="EH40" s="535"/>
      <c r="EI40" s="535"/>
      <c r="EJ40" s="535"/>
      <c r="EK40" s="690"/>
      <c r="EN40" s="1"/>
      <c r="EO40" s="1"/>
    </row>
    <row r="41" spans="1:145" s="246" customFormat="1" x14ac:dyDescent="0.25">
      <c r="A41" s="468" t="s">
        <v>256</v>
      </c>
      <c r="B41" s="468"/>
      <c r="C41" s="468"/>
      <c r="D41" s="468"/>
      <c r="E41" s="468"/>
      <c r="F41" s="468"/>
      <c r="G41" s="468"/>
      <c r="H41" s="468"/>
      <c r="I41" s="468"/>
      <c r="J41" s="468"/>
      <c r="K41" s="468"/>
      <c r="L41" s="468"/>
      <c r="M41" s="468"/>
      <c r="N41" s="468"/>
      <c r="O41" s="468"/>
      <c r="P41" s="468"/>
      <c r="Q41" s="468"/>
      <c r="R41" s="468"/>
      <c r="S41" s="468"/>
      <c r="T41" s="468"/>
      <c r="U41" s="468"/>
      <c r="V41" s="468"/>
      <c r="W41" s="468"/>
      <c r="X41" s="468"/>
      <c r="Y41" s="468"/>
      <c r="Z41" s="468"/>
      <c r="AA41" s="468"/>
      <c r="AB41" s="468"/>
      <c r="AC41" s="468"/>
      <c r="AD41" s="468"/>
      <c r="AE41" s="468"/>
      <c r="AF41" s="263"/>
      <c r="AG41" s="264"/>
      <c r="AH41" s="264"/>
      <c r="AI41" s="264"/>
      <c r="AJ41" s="264"/>
      <c r="AK41" s="264"/>
      <c r="AL41" s="691"/>
      <c r="AM41" s="691"/>
      <c r="AN41" s="691"/>
      <c r="AO41" s="691"/>
      <c r="AP41" s="691"/>
      <c r="AQ41" s="691"/>
      <c r="AR41" s="691"/>
      <c r="AS41" s="691"/>
      <c r="AT41" s="691"/>
      <c r="AU41" s="535"/>
      <c r="AV41" s="535"/>
      <c r="AW41" s="535"/>
      <c r="AX41" s="535"/>
      <c r="AY41" s="535"/>
      <c r="AZ41" s="535"/>
      <c r="BA41" s="535"/>
      <c r="BB41" s="535"/>
      <c r="BC41" s="535"/>
      <c r="BD41" s="691"/>
      <c r="BE41" s="691"/>
      <c r="BF41" s="691"/>
      <c r="BG41" s="691"/>
      <c r="BH41" s="691"/>
      <c r="BI41" s="691"/>
      <c r="BJ41" s="691"/>
      <c r="BK41" s="691"/>
      <c r="BL41" s="691"/>
      <c r="BM41" s="535"/>
      <c r="BN41" s="535"/>
      <c r="BO41" s="535"/>
      <c r="BP41" s="535"/>
      <c r="BQ41" s="535"/>
      <c r="BR41" s="535"/>
      <c r="BS41" s="535"/>
      <c r="BT41" s="535"/>
      <c r="BU41" s="535"/>
      <c r="BV41" s="689"/>
      <c r="BW41" s="689"/>
      <c r="BX41" s="689"/>
      <c r="BY41" s="689"/>
      <c r="BZ41" s="689"/>
      <c r="CA41" s="689"/>
      <c r="CB41" s="689"/>
      <c r="CC41" s="689"/>
      <c r="CD41" s="535"/>
      <c r="CE41" s="535"/>
      <c r="CF41" s="535"/>
      <c r="CG41" s="535"/>
      <c r="CH41" s="535"/>
      <c r="CI41" s="535"/>
      <c r="CJ41" s="535"/>
      <c r="CK41" s="535"/>
      <c r="CL41" s="535"/>
      <c r="CM41" s="689"/>
      <c r="CN41" s="689"/>
      <c r="CO41" s="689"/>
      <c r="CP41" s="689"/>
      <c r="CQ41" s="689"/>
      <c r="CR41" s="689"/>
      <c r="CS41" s="689"/>
      <c r="CT41" s="689"/>
      <c r="CU41" s="535"/>
      <c r="CV41" s="535"/>
      <c r="CW41" s="535"/>
      <c r="CX41" s="535"/>
      <c r="CY41" s="535"/>
      <c r="CZ41" s="535"/>
      <c r="DA41" s="535"/>
      <c r="DB41" s="535"/>
      <c r="DC41" s="535"/>
      <c r="DD41" s="689"/>
      <c r="DE41" s="689"/>
      <c r="DF41" s="689"/>
      <c r="DG41" s="689"/>
      <c r="DH41" s="689"/>
      <c r="DI41" s="689"/>
      <c r="DJ41" s="689"/>
      <c r="DK41" s="689"/>
      <c r="DL41" s="535"/>
      <c r="DM41" s="535"/>
      <c r="DN41" s="535"/>
      <c r="DO41" s="535"/>
      <c r="DP41" s="535"/>
      <c r="DQ41" s="535"/>
      <c r="DR41" s="535"/>
      <c r="DS41" s="535"/>
      <c r="DT41" s="535"/>
      <c r="DU41" s="689"/>
      <c r="DV41" s="689"/>
      <c r="DW41" s="689"/>
      <c r="DX41" s="689"/>
      <c r="DY41" s="689"/>
      <c r="DZ41" s="689"/>
      <c r="EA41" s="689"/>
      <c r="EB41" s="689"/>
      <c r="EC41" s="535"/>
      <c r="ED41" s="535"/>
      <c r="EE41" s="535"/>
      <c r="EF41" s="535"/>
      <c r="EG41" s="535"/>
      <c r="EH41" s="535"/>
      <c r="EI41" s="535"/>
      <c r="EJ41" s="535"/>
      <c r="EK41" s="690"/>
      <c r="EN41" s="1"/>
      <c r="EO41" s="1"/>
    </row>
    <row r="42" spans="1:145" s="246" customFormat="1" x14ac:dyDescent="0.25">
      <c r="A42" s="260"/>
      <c r="B42" s="260"/>
      <c r="C42" s="260"/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0"/>
      <c r="AA42" s="260"/>
      <c r="AB42" s="260"/>
      <c r="AC42" s="260"/>
      <c r="AD42" s="260"/>
      <c r="AE42" s="260"/>
      <c r="AF42" s="263"/>
      <c r="AG42" s="264"/>
      <c r="AH42" s="264"/>
      <c r="AI42" s="264"/>
      <c r="AJ42" s="264"/>
      <c r="AK42" s="264"/>
      <c r="AL42" s="390"/>
      <c r="AM42" s="390"/>
      <c r="AN42" s="390"/>
      <c r="AO42" s="390"/>
      <c r="AP42" s="390"/>
      <c r="AQ42" s="390"/>
      <c r="AR42" s="390"/>
      <c r="AS42" s="390"/>
      <c r="AT42" s="390"/>
      <c r="AU42" s="390"/>
      <c r="AV42" s="390"/>
      <c r="AW42" s="390"/>
      <c r="AX42" s="390"/>
      <c r="AY42" s="390"/>
      <c r="AZ42" s="390"/>
      <c r="BA42" s="390"/>
      <c r="BB42" s="390"/>
      <c r="BC42" s="390"/>
      <c r="BD42" s="390"/>
      <c r="BE42" s="390"/>
      <c r="BF42" s="390"/>
      <c r="BG42" s="390"/>
      <c r="BH42" s="390"/>
      <c r="BI42" s="390"/>
      <c r="BJ42" s="390"/>
      <c r="BK42" s="390"/>
      <c r="BL42" s="390"/>
      <c r="BM42" s="390"/>
      <c r="BN42" s="390"/>
      <c r="BO42" s="390"/>
      <c r="BP42" s="390"/>
      <c r="BQ42" s="390"/>
      <c r="BR42" s="390"/>
      <c r="BS42" s="390"/>
      <c r="BT42" s="390"/>
      <c r="BU42" s="390"/>
      <c r="BV42" s="689"/>
      <c r="BW42" s="689"/>
      <c r="BX42" s="689"/>
      <c r="BY42" s="689"/>
      <c r="BZ42" s="689"/>
      <c r="CA42" s="689"/>
      <c r="CB42" s="689"/>
      <c r="CC42" s="689"/>
      <c r="CD42" s="390"/>
      <c r="CE42" s="390"/>
      <c r="CF42" s="390"/>
      <c r="CG42" s="390"/>
      <c r="CH42" s="390"/>
      <c r="CI42" s="390"/>
      <c r="CJ42" s="390"/>
      <c r="CK42" s="390"/>
      <c r="CL42" s="390"/>
      <c r="CM42" s="689"/>
      <c r="CN42" s="689"/>
      <c r="CO42" s="689"/>
      <c r="CP42" s="689"/>
      <c r="CQ42" s="689"/>
      <c r="CR42" s="689"/>
      <c r="CS42" s="689"/>
      <c r="CT42" s="689"/>
      <c r="CU42" s="390"/>
      <c r="CV42" s="390"/>
      <c r="CW42" s="390"/>
      <c r="CX42" s="390"/>
      <c r="CY42" s="390"/>
      <c r="CZ42" s="390"/>
      <c r="DA42" s="390"/>
      <c r="DB42" s="390"/>
      <c r="DC42" s="390"/>
      <c r="DD42" s="689"/>
      <c r="DE42" s="689"/>
      <c r="DF42" s="689"/>
      <c r="DG42" s="689"/>
      <c r="DH42" s="689"/>
      <c r="DI42" s="689"/>
      <c r="DJ42" s="689"/>
      <c r="DK42" s="689"/>
      <c r="DL42" s="390"/>
      <c r="DM42" s="390"/>
      <c r="DN42" s="390"/>
      <c r="DO42" s="390"/>
      <c r="DP42" s="390"/>
      <c r="DQ42" s="390"/>
      <c r="DR42" s="390"/>
      <c r="DS42" s="390"/>
      <c r="DT42" s="390"/>
      <c r="DU42" s="689"/>
      <c r="DV42" s="689"/>
      <c r="DW42" s="689"/>
      <c r="DX42" s="689"/>
      <c r="DY42" s="689"/>
      <c r="DZ42" s="689"/>
      <c r="EA42" s="689"/>
      <c r="EB42" s="689"/>
      <c r="EC42" s="390"/>
      <c r="ED42" s="390"/>
      <c r="EE42" s="390"/>
      <c r="EF42" s="390"/>
      <c r="EG42" s="390"/>
      <c r="EH42" s="390"/>
      <c r="EI42" s="390"/>
      <c r="EJ42" s="390"/>
      <c r="EK42" s="534"/>
      <c r="EN42" s="1"/>
      <c r="EO42" s="1"/>
    </row>
    <row r="43" spans="1:145" s="246" customFormat="1" x14ac:dyDescent="0.25">
      <c r="A43" s="466" t="s">
        <v>457</v>
      </c>
      <c r="B43" s="466"/>
      <c r="C43" s="466"/>
      <c r="D43" s="466"/>
      <c r="E43" s="466"/>
      <c r="F43" s="466"/>
      <c r="G43" s="466"/>
      <c r="H43" s="466"/>
      <c r="I43" s="466"/>
      <c r="J43" s="466"/>
      <c r="K43" s="466"/>
      <c r="L43" s="466"/>
      <c r="M43" s="466"/>
      <c r="N43" s="466"/>
      <c r="O43" s="466"/>
      <c r="P43" s="466"/>
      <c r="Q43" s="466"/>
      <c r="R43" s="466"/>
      <c r="S43" s="466"/>
      <c r="T43" s="466"/>
      <c r="U43" s="466"/>
      <c r="V43" s="466"/>
      <c r="W43" s="466"/>
      <c r="X43" s="466"/>
      <c r="Y43" s="466"/>
      <c r="Z43" s="466"/>
      <c r="AA43" s="466"/>
      <c r="AB43" s="466"/>
      <c r="AC43" s="466"/>
      <c r="AD43" s="466"/>
      <c r="AE43" s="466"/>
      <c r="AF43" s="263" t="s">
        <v>467</v>
      </c>
      <c r="AG43" s="264"/>
      <c r="AH43" s="264"/>
      <c r="AI43" s="264"/>
      <c r="AJ43" s="264"/>
      <c r="AK43" s="264"/>
      <c r="AL43" s="390"/>
      <c r="AM43" s="390"/>
      <c r="AN43" s="390"/>
      <c r="AO43" s="390"/>
      <c r="AP43" s="390"/>
      <c r="AQ43" s="390"/>
      <c r="AR43" s="390"/>
      <c r="AS43" s="390"/>
      <c r="AT43" s="390"/>
      <c r="AU43" s="390"/>
      <c r="AV43" s="390"/>
      <c r="AW43" s="390"/>
      <c r="AX43" s="390"/>
      <c r="AY43" s="390"/>
      <c r="AZ43" s="390"/>
      <c r="BA43" s="390"/>
      <c r="BB43" s="390"/>
      <c r="BC43" s="390"/>
      <c r="BD43" s="390"/>
      <c r="BE43" s="390"/>
      <c r="BF43" s="390"/>
      <c r="BG43" s="390"/>
      <c r="BH43" s="390"/>
      <c r="BI43" s="390"/>
      <c r="BJ43" s="390"/>
      <c r="BK43" s="390"/>
      <c r="BL43" s="390"/>
      <c r="BM43" s="390"/>
      <c r="BN43" s="390"/>
      <c r="BO43" s="390"/>
      <c r="BP43" s="390"/>
      <c r="BQ43" s="390"/>
      <c r="BR43" s="390"/>
      <c r="BS43" s="390"/>
      <c r="BT43" s="390"/>
      <c r="BU43" s="390"/>
      <c r="BV43" s="689"/>
      <c r="BW43" s="689"/>
      <c r="BX43" s="689"/>
      <c r="BY43" s="689"/>
      <c r="BZ43" s="689"/>
      <c r="CA43" s="689"/>
      <c r="CB43" s="689"/>
      <c r="CC43" s="689"/>
      <c r="CD43" s="390"/>
      <c r="CE43" s="390"/>
      <c r="CF43" s="390"/>
      <c r="CG43" s="390"/>
      <c r="CH43" s="390"/>
      <c r="CI43" s="390"/>
      <c r="CJ43" s="390"/>
      <c r="CK43" s="390"/>
      <c r="CL43" s="390"/>
      <c r="CM43" s="390"/>
      <c r="CN43" s="390"/>
      <c r="CO43" s="390"/>
      <c r="CP43" s="390"/>
      <c r="CQ43" s="390"/>
      <c r="CR43" s="390"/>
      <c r="CS43" s="390"/>
      <c r="CT43" s="390"/>
      <c r="CU43" s="390"/>
      <c r="CV43" s="390"/>
      <c r="CW43" s="390"/>
      <c r="CX43" s="390"/>
      <c r="CY43" s="390"/>
      <c r="CZ43" s="390"/>
      <c r="DA43" s="390"/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390"/>
      <c r="DN43" s="390"/>
      <c r="DO43" s="390"/>
      <c r="DP43" s="390"/>
      <c r="DQ43" s="390"/>
      <c r="DR43" s="390"/>
      <c r="DS43" s="390"/>
      <c r="DT43" s="390"/>
      <c r="DU43" s="390"/>
      <c r="DV43" s="390"/>
      <c r="DW43" s="390"/>
      <c r="DX43" s="390"/>
      <c r="DY43" s="390"/>
      <c r="DZ43" s="390"/>
      <c r="EA43" s="390"/>
      <c r="EB43" s="390"/>
      <c r="EC43" s="390"/>
      <c r="ED43" s="390"/>
      <c r="EE43" s="390"/>
      <c r="EF43" s="390"/>
      <c r="EG43" s="390"/>
      <c r="EH43" s="390"/>
      <c r="EI43" s="390"/>
      <c r="EJ43" s="390"/>
      <c r="EK43" s="534"/>
      <c r="EN43" s="1"/>
      <c r="EO43" s="1"/>
    </row>
    <row r="44" spans="1:145" s="246" customFormat="1" ht="16.5" thickBot="1" x14ac:dyDescent="0.3">
      <c r="A44" s="396" t="s">
        <v>38</v>
      </c>
      <c r="B44" s="396"/>
      <c r="C44" s="396"/>
      <c r="D44" s="396"/>
      <c r="E44" s="396"/>
      <c r="F44" s="396"/>
      <c r="G44" s="396"/>
      <c r="H44" s="396"/>
      <c r="I44" s="396"/>
      <c r="J44" s="396"/>
      <c r="K44" s="396"/>
      <c r="L44" s="396"/>
      <c r="M44" s="396"/>
      <c r="N44" s="396"/>
      <c r="O44" s="396"/>
      <c r="P44" s="396"/>
      <c r="Q44" s="396"/>
      <c r="R44" s="396"/>
      <c r="S44" s="396"/>
      <c r="T44" s="396"/>
      <c r="U44" s="396"/>
      <c r="V44" s="396"/>
      <c r="W44" s="396"/>
      <c r="X44" s="396"/>
      <c r="Y44" s="396"/>
      <c r="Z44" s="396"/>
      <c r="AA44" s="396"/>
      <c r="AB44" s="396"/>
      <c r="AC44" s="396"/>
      <c r="AD44" s="396"/>
      <c r="AE44" s="396"/>
      <c r="AF44" s="452" t="s">
        <v>42</v>
      </c>
      <c r="AG44" s="453"/>
      <c r="AH44" s="453"/>
      <c r="AI44" s="453"/>
      <c r="AJ44" s="453"/>
      <c r="AK44" s="453"/>
      <c r="AL44" s="688">
        <f>AL7+AL17+AL26+AL35</f>
        <v>92</v>
      </c>
      <c r="AM44" s="454"/>
      <c r="AN44" s="454"/>
      <c r="AO44" s="454"/>
      <c r="AP44" s="454"/>
      <c r="AQ44" s="454"/>
      <c r="AR44" s="454"/>
      <c r="AS44" s="454"/>
      <c r="AT44" s="454"/>
      <c r="AU44" s="572">
        <f>AU7+AU17+AU26+AU35</f>
        <v>37100979.229999997</v>
      </c>
      <c r="AV44" s="572"/>
      <c r="AW44" s="572"/>
      <c r="AX44" s="572"/>
      <c r="AY44" s="572"/>
      <c r="AZ44" s="572"/>
      <c r="BA44" s="572"/>
      <c r="BB44" s="572"/>
      <c r="BC44" s="572"/>
      <c r="BD44" s="454">
        <f>SUM(BD7:BD43)</f>
        <v>108</v>
      </c>
      <c r="BE44" s="454"/>
      <c r="BF44" s="454"/>
      <c r="BG44" s="454"/>
      <c r="BH44" s="454"/>
      <c r="BI44" s="454"/>
      <c r="BJ44" s="454"/>
      <c r="BK44" s="454"/>
      <c r="BL44" s="454"/>
      <c r="BM44" s="572">
        <f>BM7+BM17+BM26+BM35</f>
        <v>4307861.16</v>
      </c>
      <c r="BN44" s="572"/>
      <c r="BO44" s="572"/>
      <c r="BP44" s="572"/>
      <c r="BQ44" s="572"/>
      <c r="BR44" s="572"/>
      <c r="BS44" s="572"/>
      <c r="BT44" s="572"/>
      <c r="BU44" s="572"/>
      <c r="BV44" s="687">
        <f>BV7+BV17+BV26+BV35</f>
        <v>63</v>
      </c>
      <c r="BW44" s="454"/>
      <c r="BX44" s="454"/>
      <c r="BY44" s="454"/>
      <c r="BZ44" s="454"/>
      <c r="CA44" s="454"/>
      <c r="CB44" s="454"/>
      <c r="CC44" s="454"/>
      <c r="CD44" s="572">
        <f>CD7+CD17+CD26+CD35</f>
        <v>13150589.07</v>
      </c>
      <c r="CE44" s="572"/>
      <c r="CF44" s="572"/>
      <c r="CG44" s="572"/>
      <c r="CH44" s="572"/>
      <c r="CI44" s="572"/>
      <c r="CJ44" s="572"/>
      <c r="CK44" s="572"/>
      <c r="CL44" s="572"/>
      <c r="CM44" s="687">
        <f>CM7+CM17+CM26+DD35</f>
        <v>68</v>
      </c>
      <c r="CN44" s="454"/>
      <c r="CO44" s="454"/>
      <c r="CP44" s="454"/>
      <c r="CQ44" s="454"/>
      <c r="CR44" s="454"/>
      <c r="CS44" s="454"/>
      <c r="CT44" s="454"/>
      <c r="CU44" s="572">
        <f>CU7+CU17+CU26+CU35</f>
        <v>27409870.18</v>
      </c>
      <c r="CV44" s="572"/>
      <c r="CW44" s="572"/>
      <c r="CX44" s="572"/>
      <c r="CY44" s="572"/>
      <c r="CZ44" s="572"/>
      <c r="DA44" s="572"/>
      <c r="DB44" s="572"/>
      <c r="DC44" s="572"/>
      <c r="DD44" s="687">
        <f>DD17+DD26+DD35</f>
        <v>66</v>
      </c>
      <c r="DE44" s="454"/>
      <c r="DF44" s="454"/>
      <c r="DG44" s="454"/>
      <c r="DH44" s="454"/>
      <c r="DI44" s="454"/>
      <c r="DJ44" s="454"/>
      <c r="DK44" s="454"/>
      <c r="DL44" s="572">
        <f>DL7+DL17+DL26+DL35</f>
        <v>14597740.58</v>
      </c>
      <c r="DM44" s="572"/>
      <c r="DN44" s="572"/>
      <c r="DO44" s="572"/>
      <c r="DP44" s="572"/>
      <c r="DQ44" s="572"/>
      <c r="DR44" s="572"/>
      <c r="DS44" s="572"/>
      <c r="DT44" s="572"/>
      <c r="DU44" s="687">
        <f>DU17+DU26+DU35</f>
        <v>17</v>
      </c>
      <c r="DV44" s="454"/>
      <c r="DW44" s="454"/>
      <c r="DX44" s="454"/>
      <c r="DY44" s="454"/>
      <c r="DZ44" s="454"/>
      <c r="EA44" s="454"/>
      <c r="EB44" s="454"/>
      <c r="EC44" s="572">
        <f>EC7+EC17+EC26+EC35</f>
        <v>5012583</v>
      </c>
      <c r="ED44" s="572"/>
      <c r="EE44" s="572"/>
      <c r="EF44" s="572"/>
      <c r="EG44" s="572"/>
      <c r="EH44" s="572"/>
      <c r="EI44" s="572"/>
      <c r="EJ44" s="572"/>
      <c r="EK44" s="572"/>
      <c r="EN44" s="1"/>
      <c r="EO44" s="1"/>
    </row>
    <row r="47" spans="1:145" x14ac:dyDescent="0.25">
      <c r="A47" s="245"/>
      <c r="B47" s="245"/>
      <c r="C47" s="245"/>
      <c r="D47" s="245"/>
      <c r="E47" s="245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45"/>
      <c r="Q47" s="245"/>
      <c r="R47" s="245"/>
    </row>
    <row r="48" spans="1:145" s="2" customFormat="1" ht="12" customHeight="1" x14ac:dyDescent="0.25">
      <c r="A48" s="14" t="s">
        <v>479</v>
      </c>
      <c r="EN48" s="1"/>
      <c r="EO48" s="1"/>
    </row>
  </sheetData>
  <mergeCells count="378">
    <mergeCell ref="A1:AE1"/>
    <mergeCell ref="AF1:AK1"/>
    <mergeCell ref="AL1:EK1"/>
    <mergeCell ref="A2:AE2"/>
    <mergeCell ref="AF2:AK2"/>
    <mergeCell ref="AL2:BC2"/>
    <mergeCell ref="BD2:BU2"/>
    <mergeCell ref="BV2:CL2"/>
    <mergeCell ref="CM2:DC2"/>
    <mergeCell ref="DD2:DT2"/>
    <mergeCell ref="DU2:EK2"/>
    <mergeCell ref="DU3:EB3"/>
    <mergeCell ref="EC3:EK3"/>
    <mergeCell ref="A4:AE4"/>
    <mergeCell ref="AF4:AK4"/>
    <mergeCell ref="AL4:AT4"/>
    <mergeCell ref="AU4:BC4"/>
    <mergeCell ref="BD4:BL4"/>
    <mergeCell ref="DL4:DT4"/>
    <mergeCell ref="DU4:EB4"/>
    <mergeCell ref="EC4:EK4"/>
    <mergeCell ref="CD4:CL4"/>
    <mergeCell ref="CM4:CT4"/>
    <mergeCell ref="CU4:DC4"/>
    <mergeCell ref="DD4:DK4"/>
    <mergeCell ref="A3:AE3"/>
    <mergeCell ref="AF3:AK3"/>
    <mergeCell ref="AL3:AT3"/>
    <mergeCell ref="AU3:BC3"/>
    <mergeCell ref="BD3:BL3"/>
    <mergeCell ref="BM3:BU3"/>
    <mergeCell ref="BV3:CC3"/>
    <mergeCell ref="CD3:CL3"/>
    <mergeCell ref="CM3:CT3"/>
    <mergeCell ref="AU5:BC5"/>
    <mergeCell ref="BD5:BL5"/>
    <mergeCell ref="BM5:BU5"/>
    <mergeCell ref="BV5:CC5"/>
    <mergeCell ref="BM4:BU4"/>
    <mergeCell ref="BV4:CC4"/>
    <mergeCell ref="CU3:DC3"/>
    <mergeCell ref="DD3:DK3"/>
    <mergeCell ref="DL3:DT3"/>
    <mergeCell ref="EC5:EK5"/>
    <mergeCell ref="A6:AE6"/>
    <mergeCell ref="AF6:AK6"/>
    <mergeCell ref="AL6:AT6"/>
    <mergeCell ref="AU6:BC6"/>
    <mergeCell ref="BD6:BL6"/>
    <mergeCell ref="BM6:BU6"/>
    <mergeCell ref="BV6:CC6"/>
    <mergeCell ref="CD6:CL6"/>
    <mergeCell ref="CM6:CT6"/>
    <mergeCell ref="CD5:CL5"/>
    <mergeCell ref="CM5:CT5"/>
    <mergeCell ref="CU5:DC5"/>
    <mergeCell ref="DD5:DK5"/>
    <mergeCell ref="DL5:DT5"/>
    <mergeCell ref="DU5:EB5"/>
    <mergeCell ref="CU6:DC6"/>
    <mergeCell ref="DD6:DK6"/>
    <mergeCell ref="DL6:DT6"/>
    <mergeCell ref="DU6:EB6"/>
    <mergeCell ref="EC6:EK6"/>
    <mergeCell ref="A5:AE5"/>
    <mergeCell ref="AF5:AK5"/>
    <mergeCell ref="AL5:AT5"/>
    <mergeCell ref="DL7:DT8"/>
    <mergeCell ref="DU7:EB8"/>
    <mergeCell ref="CD11:CL14"/>
    <mergeCell ref="CM11:CT14"/>
    <mergeCell ref="CU11:DC14"/>
    <mergeCell ref="DU9:EB10"/>
    <mergeCell ref="EC7:EK8"/>
    <mergeCell ref="A8:AE8"/>
    <mergeCell ref="CM7:CT8"/>
    <mergeCell ref="CU7:DC8"/>
    <mergeCell ref="DD7:DK8"/>
    <mergeCell ref="AL9:AT10"/>
    <mergeCell ref="AU9:BC10"/>
    <mergeCell ref="BD9:BL10"/>
    <mergeCell ref="BM9:BU10"/>
    <mergeCell ref="BM7:BU8"/>
    <mergeCell ref="BV7:CC8"/>
    <mergeCell ref="CD7:CL8"/>
    <mergeCell ref="A7:AE7"/>
    <mergeCell ref="AF7:AK8"/>
    <mergeCell ref="AL7:AT8"/>
    <mergeCell ref="AU7:BC8"/>
    <mergeCell ref="BD7:BL8"/>
    <mergeCell ref="EC9:EK10"/>
    <mergeCell ref="CD9:CL10"/>
    <mergeCell ref="CM9:CT10"/>
    <mergeCell ref="CU9:DC10"/>
    <mergeCell ref="DD9:DK10"/>
    <mergeCell ref="DL9:DT10"/>
    <mergeCell ref="EC11:EK14"/>
    <mergeCell ref="A12:AE12"/>
    <mergeCell ref="A13:AE13"/>
    <mergeCell ref="A14:AE14"/>
    <mergeCell ref="DD11:DK14"/>
    <mergeCell ref="DL11:DT14"/>
    <mergeCell ref="DU11:EB14"/>
    <mergeCell ref="A9:AE9"/>
    <mergeCell ref="AF9:AK10"/>
    <mergeCell ref="A10:AE10"/>
    <mergeCell ref="A11:AE11"/>
    <mergeCell ref="AF11:AK14"/>
    <mergeCell ref="AL11:AT14"/>
    <mergeCell ref="AU11:BC14"/>
    <mergeCell ref="BD11:BL14"/>
    <mergeCell ref="BM11:BU14"/>
    <mergeCell ref="BV11:CC14"/>
    <mergeCell ref="BV9:CC10"/>
    <mergeCell ref="A16:AE16"/>
    <mergeCell ref="AF16:AK16"/>
    <mergeCell ref="AL16:AT16"/>
    <mergeCell ref="AU16:BC16"/>
    <mergeCell ref="BD16:BL16"/>
    <mergeCell ref="BM16:BU16"/>
    <mergeCell ref="BV16:CC16"/>
    <mergeCell ref="CD16:CL16"/>
    <mergeCell ref="BV15:CC15"/>
    <mergeCell ref="CD15:CL15"/>
    <mergeCell ref="A15:AE15"/>
    <mergeCell ref="AF15:AK15"/>
    <mergeCell ref="AL15:AT15"/>
    <mergeCell ref="AU15:BC15"/>
    <mergeCell ref="BD15:BL15"/>
    <mergeCell ref="BM15:BU15"/>
    <mergeCell ref="BM17:BU17"/>
    <mergeCell ref="CM16:CT16"/>
    <mergeCell ref="CU16:DC16"/>
    <mergeCell ref="DD16:DK16"/>
    <mergeCell ref="DL16:DT16"/>
    <mergeCell ref="DU16:EB16"/>
    <mergeCell ref="EC16:EK16"/>
    <mergeCell ref="DU15:EB15"/>
    <mergeCell ref="EC15:EK15"/>
    <mergeCell ref="CM15:CT15"/>
    <mergeCell ref="CU15:DC15"/>
    <mergeCell ref="DD15:DK15"/>
    <mergeCell ref="DL15:DT15"/>
    <mergeCell ref="DL18:DT19"/>
    <mergeCell ref="DU18:EB19"/>
    <mergeCell ref="EC18:EK19"/>
    <mergeCell ref="DU17:EB17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CD18:CL19"/>
    <mergeCell ref="BV17:CC17"/>
    <mergeCell ref="CD17:CL17"/>
    <mergeCell ref="CM17:CT17"/>
    <mergeCell ref="CU17:DC17"/>
    <mergeCell ref="DD17:DK17"/>
    <mergeCell ref="DL17:DT17"/>
    <mergeCell ref="A17:AE17"/>
    <mergeCell ref="AF17:AK17"/>
    <mergeCell ref="AL17:AT17"/>
    <mergeCell ref="AU17:BC17"/>
    <mergeCell ref="BD17:BL17"/>
    <mergeCell ref="A19:AE19"/>
    <mergeCell ref="A20:AE20"/>
    <mergeCell ref="AF20:AK23"/>
    <mergeCell ref="AL20:AT23"/>
    <mergeCell ref="AU20:BC23"/>
    <mergeCell ref="BD20:BL23"/>
    <mergeCell ref="CM18:CT19"/>
    <mergeCell ref="CU18:DC19"/>
    <mergeCell ref="DD18:DK19"/>
    <mergeCell ref="DL20:DT23"/>
    <mergeCell ref="DU20:EB23"/>
    <mergeCell ref="EC20:EK23"/>
    <mergeCell ref="A21:AE21"/>
    <mergeCell ref="A22:AE22"/>
    <mergeCell ref="A23:AE23"/>
    <mergeCell ref="BM20:BU23"/>
    <mergeCell ref="BV20:CC23"/>
    <mergeCell ref="CD20:CL23"/>
    <mergeCell ref="CM20:CT23"/>
    <mergeCell ref="CU20:DC23"/>
    <mergeCell ref="DD20:DK23"/>
    <mergeCell ref="A25:AE25"/>
    <mergeCell ref="AF25:AK25"/>
    <mergeCell ref="AL25:AT25"/>
    <mergeCell ref="AU25:BC25"/>
    <mergeCell ref="BD25:BL25"/>
    <mergeCell ref="BM25:BU25"/>
    <mergeCell ref="BV25:CC25"/>
    <mergeCell ref="CD25:CL25"/>
    <mergeCell ref="BV24:CC24"/>
    <mergeCell ref="CD24:CL24"/>
    <mergeCell ref="A24:AE24"/>
    <mergeCell ref="AF24:AK24"/>
    <mergeCell ref="AL24:AT24"/>
    <mergeCell ref="AU24:BC24"/>
    <mergeCell ref="BD24:BL24"/>
    <mergeCell ref="BM24:BU24"/>
    <mergeCell ref="BM26:BU26"/>
    <mergeCell ref="CM25:CT25"/>
    <mergeCell ref="CU25:DC25"/>
    <mergeCell ref="DD25:DK25"/>
    <mergeCell ref="DL25:DT25"/>
    <mergeCell ref="DU25:EB25"/>
    <mergeCell ref="EC25:EK25"/>
    <mergeCell ref="DU24:EB24"/>
    <mergeCell ref="EC24:EK24"/>
    <mergeCell ref="CM24:CT24"/>
    <mergeCell ref="CU24:DC24"/>
    <mergeCell ref="DD24:DK24"/>
    <mergeCell ref="DL24:DT24"/>
    <mergeCell ref="DL27:DT28"/>
    <mergeCell ref="DU27:EB28"/>
    <mergeCell ref="EC27:EK28"/>
    <mergeCell ref="DU26:EB26"/>
    <mergeCell ref="EC26:EK26"/>
    <mergeCell ref="A27:AE27"/>
    <mergeCell ref="AF27:AK28"/>
    <mergeCell ref="AL27:AT28"/>
    <mergeCell ref="AU27:BC28"/>
    <mergeCell ref="BD27:BL28"/>
    <mergeCell ref="BM27:BU28"/>
    <mergeCell ref="BV27:CC28"/>
    <mergeCell ref="CD27:CL28"/>
    <mergeCell ref="BV26:CC26"/>
    <mergeCell ref="CD26:CL26"/>
    <mergeCell ref="CM26:CT26"/>
    <mergeCell ref="CU26:DC26"/>
    <mergeCell ref="DD26:DK26"/>
    <mergeCell ref="DL26:DT26"/>
    <mergeCell ref="A26:AE26"/>
    <mergeCell ref="AF26:AK26"/>
    <mergeCell ref="AL26:AT26"/>
    <mergeCell ref="AU26:BC26"/>
    <mergeCell ref="BD26:BL26"/>
    <mergeCell ref="A28:AE28"/>
    <mergeCell ref="A29:AE29"/>
    <mergeCell ref="AF29:AK32"/>
    <mergeCell ref="AL29:AT32"/>
    <mergeCell ref="AU29:BC32"/>
    <mergeCell ref="BD29:BL32"/>
    <mergeCell ref="CM27:CT28"/>
    <mergeCell ref="CU27:DC28"/>
    <mergeCell ref="DD27:DK28"/>
    <mergeCell ref="DL29:DT32"/>
    <mergeCell ref="DU29:EB32"/>
    <mergeCell ref="EC29:EK32"/>
    <mergeCell ref="A30:AE30"/>
    <mergeCell ref="A31:AE31"/>
    <mergeCell ref="A32:AE32"/>
    <mergeCell ref="BM29:BU32"/>
    <mergeCell ref="BV29:CC32"/>
    <mergeCell ref="CD29:CL32"/>
    <mergeCell ref="CM29:CT32"/>
    <mergeCell ref="CU29:DC32"/>
    <mergeCell ref="DD29:DK32"/>
    <mergeCell ref="A34:AE34"/>
    <mergeCell ref="AF34:AK34"/>
    <mergeCell ref="AL34:AT34"/>
    <mergeCell ref="AU34:BC34"/>
    <mergeCell ref="BD34:BL34"/>
    <mergeCell ref="BM34:BU34"/>
    <mergeCell ref="BV34:CC34"/>
    <mergeCell ref="CD34:CL34"/>
    <mergeCell ref="BV33:CC33"/>
    <mergeCell ref="CD33:CL33"/>
    <mergeCell ref="A33:AE33"/>
    <mergeCell ref="AF33:AK33"/>
    <mergeCell ref="AL33:AT33"/>
    <mergeCell ref="AU33:BC33"/>
    <mergeCell ref="BD33:BL33"/>
    <mergeCell ref="BM33:BU33"/>
    <mergeCell ref="BM35:BU35"/>
    <mergeCell ref="CM34:CT34"/>
    <mergeCell ref="CU34:DC34"/>
    <mergeCell ref="DD34:DK34"/>
    <mergeCell ref="DL34:DT34"/>
    <mergeCell ref="DU34:EB34"/>
    <mergeCell ref="EC34:EK34"/>
    <mergeCell ref="DU33:EB33"/>
    <mergeCell ref="EC33:EK33"/>
    <mergeCell ref="CM33:CT33"/>
    <mergeCell ref="CU33:DC33"/>
    <mergeCell ref="DD33:DK33"/>
    <mergeCell ref="DL33:DT33"/>
    <mergeCell ref="DL36:DT37"/>
    <mergeCell ref="DU36:EB37"/>
    <mergeCell ref="EC36:EK37"/>
    <mergeCell ref="DU35:EB35"/>
    <mergeCell ref="EC35:EK35"/>
    <mergeCell ref="A36:AE36"/>
    <mergeCell ref="AF36:AK37"/>
    <mergeCell ref="AL36:AT37"/>
    <mergeCell ref="AU36:BC37"/>
    <mergeCell ref="BD36:BL37"/>
    <mergeCell ref="BM36:BU37"/>
    <mergeCell ref="BV36:CC37"/>
    <mergeCell ref="CD36:CL37"/>
    <mergeCell ref="BV35:CC35"/>
    <mergeCell ref="CD35:CL35"/>
    <mergeCell ref="CM35:CT35"/>
    <mergeCell ref="CU35:DC35"/>
    <mergeCell ref="DD35:DK35"/>
    <mergeCell ref="DL35:DT35"/>
    <mergeCell ref="A35:AE35"/>
    <mergeCell ref="AF35:AK35"/>
    <mergeCell ref="AL35:AT35"/>
    <mergeCell ref="AU35:BC35"/>
    <mergeCell ref="BD35:BL35"/>
    <mergeCell ref="A37:AE37"/>
    <mergeCell ref="A38:AE38"/>
    <mergeCell ref="AF38:AK41"/>
    <mergeCell ref="AL38:AT41"/>
    <mergeCell ref="AU38:BC41"/>
    <mergeCell ref="BD38:BL41"/>
    <mergeCell ref="CM36:CT37"/>
    <mergeCell ref="CU36:DC37"/>
    <mergeCell ref="DD36:DK37"/>
    <mergeCell ref="AL42:AT42"/>
    <mergeCell ref="AU42:BC42"/>
    <mergeCell ref="BD42:BL42"/>
    <mergeCell ref="BM42:BU42"/>
    <mergeCell ref="DL38:DT41"/>
    <mergeCell ref="DU38:EB41"/>
    <mergeCell ref="EC38:EK41"/>
    <mergeCell ref="A39:AE39"/>
    <mergeCell ref="A40:AE40"/>
    <mergeCell ref="A41:AE41"/>
    <mergeCell ref="BM38:BU41"/>
    <mergeCell ref="BV38:CC41"/>
    <mergeCell ref="CD38:CL41"/>
    <mergeCell ref="CM38:CT41"/>
    <mergeCell ref="CU38:DC41"/>
    <mergeCell ref="DD38:DK41"/>
    <mergeCell ref="CM43:CT43"/>
    <mergeCell ref="CU43:DC43"/>
    <mergeCell ref="DD43:DK43"/>
    <mergeCell ref="DL43:DT43"/>
    <mergeCell ref="DU43:EB43"/>
    <mergeCell ref="EC43:EK43"/>
    <mergeCell ref="DU42:EB42"/>
    <mergeCell ref="EC42:EK42"/>
    <mergeCell ref="A43:AE43"/>
    <mergeCell ref="AF43:AK43"/>
    <mergeCell ref="AL43:AT43"/>
    <mergeCell ref="AU43:BC43"/>
    <mergeCell ref="BD43:BL43"/>
    <mergeCell ref="BM43:BU43"/>
    <mergeCell ref="BV43:CC43"/>
    <mergeCell ref="CD43:CL43"/>
    <mergeCell ref="BV42:CC42"/>
    <mergeCell ref="CD42:CL42"/>
    <mergeCell ref="CM42:CT42"/>
    <mergeCell ref="CU42:DC42"/>
    <mergeCell ref="DD42:DK42"/>
    <mergeCell ref="DL42:DT42"/>
    <mergeCell ref="A42:AE42"/>
    <mergeCell ref="AF42:AK42"/>
    <mergeCell ref="DU44:EB44"/>
    <mergeCell ref="EC44:EK44"/>
    <mergeCell ref="BV44:CC44"/>
    <mergeCell ref="CD44:CL44"/>
    <mergeCell ref="CM44:CT44"/>
    <mergeCell ref="CU44:DC44"/>
    <mergeCell ref="DD44:DK44"/>
    <mergeCell ref="DL44:DT44"/>
    <mergeCell ref="A44:AE44"/>
    <mergeCell ref="AF44:AK44"/>
    <mergeCell ref="AL44:AT44"/>
    <mergeCell ref="AU44:BC44"/>
    <mergeCell ref="BD44:BL44"/>
    <mergeCell ref="BM44:BU44"/>
  </mergeCells>
  <pageMargins left="0.59055118110236227" right="0.39370078740157483" top="0.78740157480314965" bottom="0.39370078740157483" header="0.27559055118110237" footer="0.27559055118110237"/>
  <pageSetup paperSize="8" scale="64" fitToHeight="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EP47"/>
  <sheetViews>
    <sheetView zoomScaleNormal="100" workbookViewId="0">
      <selection activeCell="EM27" sqref="EM27"/>
    </sheetView>
  </sheetViews>
  <sheetFormatPr defaultColWidth="1.42578125" defaultRowHeight="15.75" x14ac:dyDescent="0.25"/>
  <cols>
    <col min="1" max="45" width="1.42578125" style="1"/>
    <col min="46" max="46" width="4.140625" style="1" customWidth="1"/>
    <col min="47" max="63" width="1.42578125" style="1"/>
    <col min="64" max="64" width="3.5703125" style="1" customWidth="1"/>
    <col min="65" max="72" width="1.42578125" style="1"/>
    <col min="73" max="73" width="3.85546875" style="1" customWidth="1"/>
    <col min="74" max="142" width="1.42578125" style="1"/>
    <col min="143" max="143" width="33.28515625" style="1" customWidth="1"/>
    <col min="144" max="16384" width="1.42578125" style="1"/>
  </cols>
  <sheetData>
    <row r="1" spans="1:143" s="246" customFormat="1" ht="12.75" customHeight="1" x14ac:dyDescent="0.2">
      <c r="A1" s="399" t="s">
        <v>60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399"/>
      <c r="P1" s="399"/>
      <c r="Q1" s="399"/>
      <c r="R1" s="399"/>
      <c r="S1" s="399"/>
      <c r="T1" s="399"/>
      <c r="U1" s="399"/>
      <c r="V1" s="399"/>
      <c r="W1" s="399"/>
      <c r="X1" s="399"/>
      <c r="Y1" s="399"/>
      <c r="Z1" s="399"/>
      <c r="AA1" s="399"/>
      <c r="AB1" s="399"/>
      <c r="AC1" s="399"/>
      <c r="AD1" s="399"/>
      <c r="AE1" s="400"/>
      <c r="AF1" s="398" t="s">
        <v>18</v>
      </c>
      <c r="AG1" s="399"/>
      <c r="AH1" s="399"/>
      <c r="AI1" s="399"/>
      <c r="AJ1" s="399"/>
      <c r="AK1" s="400"/>
      <c r="AL1" s="642" t="s">
        <v>480</v>
      </c>
      <c r="AM1" s="562"/>
      <c r="AN1" s="562"/>
      <c r="AO1" s="562"/>
      <c r="AP1" s="562"/>
      <c r="AQ1" s="562"/>
      <c r="AR1" s="562"/>
      <c r="AS1" s="562"/>
      <c r="AT1" s="562"/>
      <c r="AU1" s="562"/>
      <c r="AV1" s="562"/>
      <c r="AW1" s="562"/>
      <c r="AX1" s="562"/>
      <c r="AY1" s="562"/>
      <c r="AZ1" s="562"/>
      <c r="BA1" s="562"/>
      <c r="BB1" s="562"/>
      <c r="BC1" s="562"/>
      <c r="BD1" s="562"/>
      <c r="BE1" s="562"/>
      <c r="BF1" s="562"/>
      <c r="BG1" s="562"/>
      <c r="BH1" s="562"/>
      <c r="BI1" s="562"/>
      <c r="BJ1" s="562"/>
      <c r="BK1" s="562"/>
      <c r="BL1" s="562"/>
      <c r="BM1" s="562"/>
      <c r="BN1" s="562"/>
      <c r="BO1" s="562"/>
      <c r="BP1" s="562"/>
      <c r="BQ1" s="562"/>
      <c r="BR1" s="562"/>
      <c r="BS1" s="562"/>
      <c r="BT1" s="562"/>
      <c r="BU1" s="562"/>
      <c r="BV1" s="562"/>
      <c r="BW1" s="562"/>
      <c r="BX1" s="562"/>
      <c r="BY1" s="562"/>
      <c r="BZ1" s="562"/>
      <c r="CA1" s="562"/>
      <c r="CB1" s="562"/>
      <c r="CC1" s="562"/>
      <c r="CD1" s="562"/>
      <c r="CE1" s="562"/>
      <c r="CF1" s="562"/>
      <c r="CG1" s="562"/>
      <c r="CH1" s="562"/>
      <c r="CI1" s="562"/>
      <c r="CJ1" s="562"/>
      <c r="CK1" s="562"/>
      <c r="CL1" s="562"/>
      <c r="CM1" s="562"/>
      <c r="CN1" s="562"/>
      <c r="CO1" s="562"/>
      <c r="CP1" s="562"/>
      <c r="CQ1" s="562"/>
      <c r="CR1" s="562"/>
      <c r="CS1" s="562"/>
      <c r="CT1" s="562"/>
      <c r="CU1" s="562"/>
      <c r="CV1" s="562"/>
      <c r="CW1" s="562"/>
      <c r="CX1" s="562"/>
      <c r="CY1" s="562"/>
      <c r="CZ1" s="562"/>
      <c r="DA1" s="562"/>
      <c r="DB1" s="562"/>
      <c r="DC1" s="562"/>
      <c r="DD1" s="562"/>
      <c r="DE1" s="562"/>
      <c r="DF1" s="562"/>
      <c r="DG1" s="562"/>
      <c r="DH1" s="562"/>
      <c r="DI1" s="562"/>
      <c r="DJ1" s="562"/>
      <c r="DK1" s="562"/>
      <c r="DL1" s="562"/>
      <c r="DM1" s="562"/>
      <c r="DN1" s="562"/>
      <c r="DO1" s="562"/>
      <c r="DP1" s="562"/>
      <c r="DQ1" s="562"/>
      <c r="DR1" s="562"/>
      <c r="DS1" s="562"/>
      <c r="DT1" s="562"/>
      <c r="DU1" s="562"/>
      <c r="DV1" s="562"/>
      <c r="DW1" s="562"/>
      <c r="DX1" s="562"/>
      <c r="DY1" s="562"/>
      <c r="DZ1" s="562"/>
      <c r="EA1" s="562"/>
      <c r="EB1" s="562"/>
      <c r="EC1" s="562"/>
      <c r="ED1" s="562"/>
      <c r="EE1" s="562"/>
      <c r="EF1" s="562"/>
      <c r="EG1" s="562"/>
      <c r="EH1" s="562"/>
      <c r="EI1" s="562"/>
      <c r="EJ1" s="562"/>
      <c r="EK1" s="562"/>
    </row>
    <row r="2" spans="1:143" s="246" customFormat="1" ht="12.75" x14ac:dyDescent="0.2">
      <c r="A2" s="402" t="s">
        <v>440</v>
      </c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3"/>
      <c r="AF2" s="401" t="s">
        <v>21</v>
      </c>
      <c r="AG2" s="402"/>
      <c r="AH2" s="402"/>
      <c r="AI2" s="402"/>
      <c r="AJ2" s="402"/>
      <c r="AK2" s="403"/>
      <c r="AL2" s="404" t="s">
        <v>481</v>
      </c>
      <c r="AM2" s="405"/>
      <c r="AN2" s="405"/>
      <c r="AO2" s="405"/>
      <c r="AP2" s="405"/>
      <c r="AQ2" s="405"/>
      <c r="AR2" s="405"/>
      <c r="AS2" s="405"/>
      <c r="AT2" s="405"/>
      <c r="AU2" s="405"/>
      <c r="AV2" s="405"/>
      <c r="AW2" s="405"/>
      <c r="AX2" s="405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405"/>
      <c r="CA2" s="405"/>
      <c r="CB2" s="405"/>
      <c r="CC2" s="405"/>
      <c r="CD2" s="405"/>
      <c r="CE2" s="405"/>
      <c r="CF2" s="405"/>
      <c r="CG2" s="405"/>
      <c r="CH2" s="405"/>
      <c r="CI2" s="405"/>
      <c r="CJ2" s="405"/>
      <c r="CK2" s="405"/>
      <c r="CL2" s="405"/>
      <c r="CM2" s="405"/>
      <c r="CN2" s="405"/>
      <c r="CO2" s="405"/>
      <c r="CP2" s="405"/>
      <c r="CQ2" s="405"/>
      <c r="CR2" s="405"/>
      <c r="CS2" s="405"/>
      <c r="CT2" s="405"/>
      <c r="CU2" s="405"/>
      <c r="CV2" s="405"/>
      <c r="CW2" s="405"/>
      <c r="CX2" s="405"/>
      <c r="CY2" s="405"/>
      <c r="CZ2" s="405"/>
      <c r="DA2" s="405"/>
      <c r="DB2" s="405"/>
      <c r="DC2" s="405"/>
      <c r="DD2" s="405"/>
      <c r="DE2" s="405"/>
      <c r="DF2" s="405"/>
      <c r="DG2" s="405"/>
      <c r="DH2" s="405"/>
      <c r="DI2" s="405"/>
      <c r="DJ2" s="405"/>
      <c r="DK2" s="405"/>
      <c r="DL2" s="405"/>
      <c r="DM2" s="405"/>
      <c r="DN2" s="405"/>
      <c r="DO2" s="405"/>
      <c r="DP2" s="405"/>
      <c r="DQ2" s="405"/>
      <c r="DR2" s="405"/>
      <c r="DS2" s="405"/>
      <c r="DT2" s="405"/>
      <c r="DU2" s="405"/>
      <c r="DV2" s="405"/>
      <c r="DW2" s="405"/>
      <c r="DX2" s="405"/>
      <c r="DY2" s="405"/>
      <c r="DZ2" s="405"/>
      <c r="EA2" s="405"/>
      <c r="EB2" s="405"/>
      <c r="EC2" s="405"/>
      <c r="ED2" s="405"/>
      <c r="EE2" s="405"/>
      <c r="EF2" s="405"/>
      <c r="EG2" s="405"/>
      <c r="EH2" s="405"/>
      <c r="EI2" s="405"/>
      <c r="EJ2" s="405"/>
      <c r="EK2" s="405"/>
    </row>
    <row r="3" spans="1:143" s="246" customFormat="1" ht="12.75" x14ac:dyDescent="0.2">
      <c r="A3" s="402"/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02"/>
      <c r="Q3" s="402"/>
      <c r="R3" s="402"/>
      <c r="S3" s="402"/>
      <c r="T3" s="402"/>
      <c r="U3" s="402"/>
      <c r="V3" s="402"/>
      <c r="W3" s="402"/>
      <c r="X3" s="402"/>
      <c r="Y3" s="402"/>
      <c r="Z3" s="402"/>
      <c r="AA3" s="402"/>
      <c r="AB3" s="402"/>
      <c r="AC3" s="402"/>
      <c r="AD3" s="402"/>
      <c r="AE3" s="403"/>
      <c r="AF3" s="401"/>
      <c r="AG3" s="402"/>
      <c r="AH3" s="402"/>
      <c r="AI3" s="402"/>
      <c r="AJ3" s="402"/>
      <c r="AK3" s="403"/>
      <c r="AL3" s="538" t="s">
        <v>482</v>
      </c>
      <c r="AM3" s="538"/>
      <c r="AN3" s="538"/>
      <c r="AO3" s="538"/>
      <c r="AP3" s="538"/>
      <c r="AQ3" s="538"/>
      <c r="AR3" s="538"/>
      <c r="AS3" s="538"/>
      <c r="AT3" s="538"/>
      <c r="AU3" s="538" t="s">
        <v>484</v>
      </c>
      <c r="AV3" s="538"/>
      <c r="AW3" s="538"/>
      <c r="AX3" s="538"/>
      <c r="AY3" s="538"/>
      <c r="AZ3" s="538"/>
      <c r="BA3" s="538"/>
      <c r="BB3" s="538"/>
      <c r="BC3" s="538"/>
      <c r="BD3" s="538" t="s">
        <v>485</v>
      </c>
      <c r="BE3" s="538"/>
      <c r="BF3" s="538"/>
      <c r="BG3" s="538"/>
      <c r="BH3" s="538"/>
      <c r="BI3" s="538"/>
      <c r="BJ3" s="538"/>
      <c r="BK3" s="538"/>
      <c r="BL3" s="538"/>
      <c r="BM3" s="538" t="s">
        <v>486</v>
      </c>
      <c r="BN3" s="538"/>
      <c r="BO3" s="538"/>
      <c r="BP3" s="538"/>
      <c r="BQ3" s="538"/>
      <c r="BR3" s="538"/>
      <c r="BS3" s="538"/>
      <c r="BT3" s="538"/>
      <c r="BU3" s="538"/>
      <c r="BV3" s="538" t="s">
        <v>487</v>
      </c>
      <c r="BW3" s="538"/>
      <c r="BX3" s="538"/>
      <c r="BY3" s="538"/>
      <c r="BZ3" s="538"/>
      <c r="CA3" s="538"/>
      <c r="CB3" s="538"/>
      <c r="CC3" s="538"/>
      <c r="CD3" s="538"/>
      <c r="CE3" s="538" t="s">
        <v>488</v>
      </c>
      <c r="CF3" s="538"/>
      <c r="CG3" s="538"/>
      <c r="CH3" s="538"/>
      <c r="CI3" s="538"/>
      <c r="CJ3" s="538"/>
      <c r="CK3" s="538"/>
      <c r="CL3" s="538"/>
      <c r="CM3" s="538"/>
      <c r="CN3" s="538" t="s">
        <v>489</v>
      </c>
      <c r="CO3" s="538"/>
      <c r="CP3" s="538"/>
      <c r="CQ3" s="538"/>
      <c r="CR3" s="538"/>
      <c r="CS3" s="538"/>
      <c r="CT3" s="538"/>
      <c r="CU3" s="538"/>
      <c r="CV3" s="538"/>
      <c r="CW3" s="538"/>
      <c r="CX3" s="538" t="s">
        <v>490</v>
      </c>
      <c r="CY3" s="538"/>
      <c r="CZ3" s="538"/>
      <c r="DA3" s="538"/>
      <c r="DB3" s="538"/>
      <c r="DC3" s="538"/>
      <c r="DD3" s="538"/>
      <c r="DE3" s="538"/>
      <c r="DF3" s="538"/>
      <c r="DG3" s="538"/>
      <c r="DH3" s="538" t="s">
        <v>491</v>
      </c>
      <c r="DI3" s="538"/>
      <c r="DJ3" s="538"/>
      <c r="DK3" s="538"/>
      <c r="DL3" s="538"/>
      <c r="DM3" s="538"/>
      <c r="DN3" s="538"/>
      <c r="DO3" s="538"/>
      <c r="DP3" s="538"/>
      <c r="DQ3" s="538"/>
      <c r="DR3" s="538" t="s">
        <v>492</v>
      </c>
      <c r="DS3" s="538"/>
      <c r="DT3" s="538"/>
      <c r="DU3" s="538"/>
      <c r="DV3" s="538"/>
      <c r="DW3" s="538"/>
      <c r="DX3" s="538"/>
      <c r="DY3" s="538"/>
      <c r="DZ3" s="538"/>
      <c r="EA3" s="538"/>
      <c r="EB3" s="475" t="s">
        <v>493</v>
      </c>
      <c r="EC3" s="475"/>
      <c r="ED3" s="475"/>
      <c r="EE3" s="475"/>
      <c r="EF3" s="475"/>
      <c r="EG3" s="475"/>
      <c r="EH3" s="475"/>
      <c r="EI3" s="475"/>
      <c r="EJ3" s="475"/>
      <c r="EK3" s="398"/>
    </row>
    <row r="4" spans="1:143" s="246" customFormat="1" ht="12.75" x14ac:dyDescent="0.2">
      <c r="A4" s="402"/>
      <c r="B4" s="402"/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2"/>
      <c r="AD4" s="402"/>
      <c r="AE4" s="403"/>
      <c r="AF4" s="401"/>
      <c r="AG4" s="402"/>
      <c r="AH4" s="402"/>
      <c r="AI4" s="402"/>
      <c r="AJ4" s="402"/>
      <c r="AK4" s="403"/>
      <c r="AL4" s="538" t="s">
        <v>483</v>
      </c>
      <c r="AM4" s="538"/>
      <c r="AN4" s="538"/>
      <c r="AO4" s="538"/>
      <c r="AP4" s="538"/>
      <c r="AQ4" s="538"/>
      <c r="AR4" s="538"/>
      <c r="AS4" s="538"/>
      <c r="AT4" s="538"/>
      <c r="AU4" s="538" t="s">
        <v>483</v>
      </c>
      <c r="AV4" s="538"/>
      <c r="AW4" s="538"/>
      <c r="AX4" s="538"/>
      <c r="AY4" s="538"/>
      <c r="AZ4" s="538"/>
      <c r="BA4" s="538"/>
      <c r="BB4" s="538"/>
      <c r="BC4" s="538"/>
      <c r="BD4" s="538" t="s">
        <v>483</v>
      </c>
      <c r="BE4" s="538"/>
      <c r="BF4" s="538"/>
      <c r="BG4" s="538"/>
      <c r="BH4" s="538"/>
      <c r="BI4" s="538"/>
      <c r="BJ4" s="538"/>
      <c r="BK4" s="538"/>
      <c r="BL4" s="538"/>
      <c r="BM4" s="538" t="s">
        <v>483</v>
      </c>
      <c r="BN4" s="538"/>
      <c r="BO4" s="538"/>
      <c r="BP4" s="538"/>
      <c r="BQ4" s="538"/>
      <c r="BR4" s="538"/>
      <c r="BS4" s="538"/>
      <c r="BT4" s="538"/>
      <c r="BU4" s="538"/>
      <c r="BV4" s="538" t="s">
        <v>483</v>
      </c>
      <c r="BW4" s="538"/>
      <c r="BX4" s="538"/>
      <c r="BY4" s="538"/>
      <c r="BZ4" s="538"/>
      <c r="CA4" s="538"/>
      <c r="CB4" s="538"/>
      <c r="CC4" s="538"/>
      <c r="CD4" s="538"/>
      <c r="CE4" s="538" t="s">
        <v>483</v>
      </c>
      <c r="CF4" s="538"/>
      <c r="CG4" s="538"/>
      <c r="CH4" s="538"/>
      <c r="CI4" s="538"/>
      <c r="CJ4" s="538"/>
      <c r="CK4" s="538"/>
      <c r="CL4" s="538"/>
      <c r="CM4" s="538"/>
      <c r="CN4" s="538" t="s">
        <v>483</v>
      </c>
      <c r="CO4" s="538"/>
      <c r="CP4" s="538"/>
      <c r="CQ4" s="538"/>
      <c r="CR4" s="538"/>
      <c r="CS4" s="538"/>
      <c r="CT4" s="538"/>
      <c r="CU4" s="538"/>
      <c r="CV4" s="538"/>
      <c r="CW4" s="538"/>
      <c r="CX4" s="538" t="s">
        <v>483</v>
      </c>
      <c r="CY4" s="538"/>
      <c r="CZ4" s="538"/>
      <c r="DA4" s="538"/>
      <c r="DB4" s="538"/>
      <c r="DC4" s="538"/>
      <c r="DD4" s="538"/>
      <c r="DE4" s="538"/>
      <c r="DF4" s="538"/>
      <c r="DG4" s="538"/>
      <c r="DH4" s="538" t="s">
        <v>483</v>
      </c>
      <c r="DI4" s="538"/>
      <c r="DJ4" s="538"/>
      <c r="DK4" s="538"/>
      <c r="DL4" s="538"/>
      <c r="DM4" s="538"/>
      <c r="DN4" s="538"/>
      <c r="DO4" s="538"/>
      <c r="DP4" s="538"/>
      <c r="DQ4" s="538"/>
      <c r="DR4" s="538" t="s">
        <v>483</v>
      </c>
      <c r="DS4" s="538"/>
      <c r="DT4" s="538"/>
      <c r="DU4" s="538"/>
      <c r="DV4" s="538"/>
      <c r="DW4" s="538"/>
      <c r="DX4" s="538"/>
      <c r="DY4" s="538"/>
      <c r="DZ4" s="538"/>
      <c r="EA4" s="538"/>
      <c r="EB4" s="538" t="s">
        <v>494</v>
      </c>
      <c r="EC4" s="538"/>
      <c r="ED4" s="538"/>
      <c r="EE4" s="538"/>
      <c r="EF4" s="538"/>
      <c r="EG4" s="538"/>
      <c r="EH4" s="538"/>
      <c r="EI4" s="538"/>
      <c r="EJ4" s="538"/>
      <c r="EK4" s="401"/>
    </row>
    <row r="5" spans="1:143" s="246" customFormat="1" ht="13.5" thickBot="1" x14ac:dyDescent="0.25">
      <c r="A5" s="542">
        <v>1</v>
      </c>
      <c r="B5" s="335"/>
      <c r="C5" s="335"/>
      <c r="D5" s="335"/>
      <c r="E5" s="335"/>
      <c r="F5" s="335"/>
      <c r="G5" s="335"/>
      <c r="H5" s="335"/>
      <c r="I5" s="335"/>
      <c r="J5" s="335"/>
      <c r="K5" s="335"/>
      <c r="L5" s="335"/>
      <c r="M5" s="335"/>
      <c r="N5" s="335"/>
      <c r="O5" s="335"/>
      <c r="P5" s="335"/>
      <c r="Q5" s="335"/>
      <c r="R5" s="335"/>
      <c r="S5" s="335"/>
      <c r="T5" s="335"/>
      <c r="U5" s="335"/>
      <c r="V5" s="335"/>
      <c r="W5" s="335"/>
      <c r="X5" s="335"/>
      <c r="Y5" s="335"/>
      <c r="Z5" s="335"/>
      <c r="AA5" s="335"/>
      <c r="AB5" s="335"/>
      <c r="AC5" s="335"/>
      <c r="AD5" s="335"/>
      <c r="AE5" s="335"/>
      <c r="AF5" s="475">
        <v>2</v>
      </c>
      <c r="AG5" s="475"/>
      <c r="AH5" s="475"/>
      <c r="AI5" s="475"/>
      <c r="AJ5" s="475"/>
      <c r="AK5" s="475"/>
      <c r="AL5" s="475">
        <v>23</v>
      </c>
      <c r="AM5" s="475"/>
      <c r="AN5" s="475"/>
      <c r="AO5" s="475"/>
      <c r="AP5" s="475"/>
      <c r="AQ5" s="475"/>
      <c r="AR5" s="475"/>
      <c r="AS5" s="475"/>
      <c r="AT5" s="475"/>
      <c r="AU5" s="475">
        <v>24</v>
      </c>
      <c r="AV5" s="475"/>
      <c r="AW5" s="475"/>
      <c r="AX5" s="475"/>
      <c r="AY5" s="475"/>
      <c r="AZ5" s="475"/>
      <c r="BA5" s="475"/>
      <c r="BB5" s="475"/>
      <c r="BC5" s="475"/>
      <c r="BD5" s="475">
        <v>25</v>
      </c>
      <c r="BE5" s="475"/>
      <c r="BF5" s="475"/>
      <c r="BG5" s="475"/>
      <c r="BH5" s="475"/>
      <c r="BI5" s="475"/>
      <c r="BJ5" s="475"/>
      <c r="BK5" s="475"/>
      <c r="BL5" s="475"/>
      <c r="BM5" s="475">
        <v>26</v>
      </c>
      <c r="BN5" s="475"/>
      <c r="BO5" s="475"/>
      <c r="BP5" s="475"/>
      <c r="BQ5" s="475"/>
      <c r="BR5" s="475"/>
      <c r="BS5" s="475"/>
      <c r="BT5" s="475"/>
      <c r="BU5" s="475"/>
      <c r="BV5" s="475">
        <v>27</v>
      </c>
      <c r="BW5" s="475"/>
      <c r="BX5" s="475"/>
      <c r="BY5" s="475"/>
      <c r="BZ5" s="475"/>
      <c r="CA5" s="475"/>
      <c r="CB5" s="475"/>
      <c r="CC5" s="475"/>
      <c r="CD5" s="475"/>
      <c r="CE5" s="475">
        <v>28</v>
      </c>
      <c r="CF5" s="475"/>
      <c r="CG5" s="475"/>
      <c r="CH5" s="475"/>
      <c r="CI5" s="475"/>
      <c r="CJ5" s="475"/>
      <c r="CK5" s="475"/>
      <c r="CL5" s="475"/>
      <c r="CM5" s="475"/>
      <c r="CN5" s="475">
        <v>29</v>
      </c>
      <c r="CO5" s="475"/>
      <c r="CP5" s="475"/>
      <c r="CQ5" s="475"/>
      <c r="CR5" s="475"/>
      <c r="CS5" s="475"/>
      <c r="CT5" s="475"/>
      <c r="CU5" s="475"/>
      <c r="CV5" s="475"/>
      <c r="CW5" s="475"/>
      <c r="CX5" s="475">
        <v>30</v>
      </c>
      <c r="CY5" s="475"/>
      <c r="CZ5" s="475"/>
      <c r="DA5" s="475"/>
      <c r="DB5" s="475"/>
      <c r="DC5" s="475"/>
      <c r="DD5" s="475"/>
      <c r="DE5" s="475"/>
      <c r="DF5" s="475"/>
      <c r="DG5" s="475"/>
      <c r="DH5" s="475">
        <v>31</v>
      </c>
      <c r="DI5" s="475"/>
      <c r="DJ5" s="475"/>
      <c r="DK5" s="475"/>
      <c r="DL5" s="475"/>
      <c r="DM5" s="475"/>
      <c r="DN5" s="475"/>
      <c r="DO5" s="475"/>
      <c r="DP5" s="475"/>
      <c r="DQ5" s="475"/>
      <c r="DR5" s="475">
        <v>32</v>
      </c>
      <c r="DS5" s="475"/>
      <c r="DT5" s="475"/>
      <c r="DU5" s="475"/>
      <c r="DV5" s="475"/>
      <c r="DW5" s="475"/>
      <c r="DX5" s="475"/>
      <c r="DY5" s="475"/>
      <c r="DZ5" s="475"/>
      <c r="EA5" s="475"/>
      <c r="EB5" s="475">
        <v>33</v>
      </c>
      <c r="EC5" s="475"/>
      <c r="ED5" s="475"/>
      <c r="EE5" s="475"/>
      <c r="EF5" s="475"/>
      <c r="EG5" s="475"/>
      <c r="EH5" s="475"/>
      <c r="EI5" s="475"/>
      <c r="EJ5" s="475"/>
      <c r="EK5" s="398"/>
    </row>
    <row r="6" spans="1:143" s="246" customFormat="1" ht="12.75" x14ac:dyDescent="0.2">
      <c r="A6" s="714" t="s">
        <v>452</v>
      </c>
      <c r="B6" s="714"/>
      <c r="C6" s="714"/>
      <c r="D6" s="714"/>
      <c r="E6" s="714"/>
      <c r="F6" s="714"/>
      <c r="G6" s="714"/>
      <c r="H6" s="714"/>
      <c r="I6" s="714"/>
      <c r="J6" s="714"/>
      <c r="K6" s="714"/>
      <c r="L6" s="714"/>
      <c r="M6" s="714"/>
      <c r="N6" s="714"/>
      <c r="O6" s="714"/>
      <c r="P6" s="714"/>
      <c r="Q6" s="714"/>
      <c r="R6" s="714"/>
      <c r="S6" s="714"/>
      <c r="T6" s="714"/>
      <c r="U6" s="714"/>
      <c r="V6" s="714"/>
      <c r="W6" s="714"/>
      <c r="X6" s="714"/>
      <c r="Y6" s="714"/>
      <c r="Z6" s="714"/>
      <c r="AA6" s="714"/>
      <c r="AB6" s="714"/>
      <c r="AC6" s="714"/>
      <c r="AD6" s="714"/>
      <c r="AE6" s="714"/>
      <c r="AF6" s="715" t="s">
        <v>40</v>
      </c>
      <c r="AG6" s="716"/>
      <c r="AH6" s="716"/>
      <c r="AI6" s="716"/>
      <c r="AJ6" s="716"/>
      <c r="AK6" s="716"/>
      <c r="AL6" s="709">
        <v>0</v>
      </c>
      <c r="AM6" s="709"/>
      <c r="AN6" s="709"/>
      <c r="AO6" s="709"/>
      <c r="AP6" s="709"/>
      <c r="AQ6" s="709"/>
      <c r="AR6" s="709"/>
      <c r="AS6" s="709"/>
      <c r="AT6" s="709"/>
      <c r="AU6" s="709"/>
      <c r="AV6" s="709"/>
      <c r="AW6" s="709"/>
      <c r="AX6" s="709"/>
      <c r="AY6" s="709"/>
      <c r="AZ6" s="709"/>
      <c r="BA6" s="709"/>
      <c r="BB6" s="709"/>
      <c r="BC6" s="709"/>
      <c r="BD6" s="709"/>
      <c r="BE6" s="709"/>
      <c r="BF6" s="709"/>
      <c r="BG6" s="709"/>
      <c r="BH6" s="709"/>
      <c r="BI6" s="709"/>
      <c r="BJ6" s="709"/>
      <c r="BK6" s="709"/>
      <c r="BL6" s="709"/>
      <c r="BM6" s="709">
        <v>0</v>
      </c>
      <c r="BN6" s="709"/>
      <c r="BO6" s="709"/>
      <c r="BP6" s="709"/>
      <c r="BQ6" s="709"/>
      <c r="BR6" s="709"/>
      <c r="BS6" s="709"/>
      <c r="BT6" s="709"/>
      <c r="BU6" s="709"/>
      <c r="BV6" s="709"/>
      <c r="BW6" s="709"/>
      <c r="BX6" s="709"/>
      <c r="BY6" s="709"/>
      <c r="BZ6" s="709"/>
      <c r="CA6" s="709"/>
      <c r="CB6" s="709"/>
      <c r="CC6" s="709"/>
      <c r="CD6" s="709"/>
      <c r="CE6" s="709">
        <v>5170055.91</v>
      </c>
      <c r="CF6" s="709"/>
      <c r="CG6" s="709"/>
      <c r="CH6" s="709"/>
      <c r="CI6" s="709"/>
      <c r="CJ6" s="709"/>
      <c r="CK6" s="709"/>
      <c r="CL6" s="709"/>
      <c r="CM6" s="709"/>
      <c r="CN6" s="709"/>
      <c r="CO6" s="709"/>
      <c r="CP6" s="709"/>
      <c r="CQ6" s="709"/>
      <c r="CR6" s="709"/>
      <c r="CS6" s="709"/>
      <c r="CT6" s="709"/>
      <c r="CU6" s="709"/>
      <c r="CV6" s="709"/>
      <c r="CW6" s="709"/>
      <c r="CX6" s="709">
        <v>0</v>
      </c>
      <c r="CY6" s="709"/>
      <c r="CZ6" s="709"/>
      <c r="DA6" s="709"/>
      <c r="DB6" s="709"/>
      <c r="DC6" s="709"/>
      <c r="DD6" s="709"/>
      <c r="DE6" s="709"/>
      <c r="DF6" s="709"/>
      <c r="DG6" s="709"/>
      <c r="DH6" s="709">
        <v>0</v>
      </c>
      <c r="DI6" s="709"/>
      <c r="DJ6" s="709"/>
      <c r="DK6" s="709"/>
      <c r="DL6" s="709"/>
      <c r="DM6" s="709"/>
      <c r="DN6" s="709"/>
      <c r="DO6" s="709"/>
      <c r="DP6" s="709"/>
      <c r="DQ6" s="709"/>
      <c r="DR6" s="709"/>
      <c r="DS6" s="709"/>
      <c r="DT6" s="709"/>
      <c r="DU6" s="709"/>
      <c r="DV6" s="709"/>
      <c r="DW6" s="709"/>
      <c r="DX6" s="709"/>
      <c r="DY6" s="709"/>
      <c r="DZ6" s="709"/>
      <c r="EA6" s="709"/>
      <c r="EB6" s="723"/>
      <c r="EC6" s="723"/>
      <c r="ED6" s="723"/>
      <c r="EE6" s="723"/>
      <c r="EF6" s="723"/>
      <c r="EG6" s="723"/>
      <c r="EH6" s="723"/>
      <c r="EI6" s="723"/>
      <c r="EJ6" s="723"/>
      <c r="EK6" s="724"/>
    </row>
    <row r="7" spans="1:143" s="246" customFormat="1" ht="12.75" x14ac:dyDescent="0.2">
      <c r="A7" s="712" t="s">
        <v>453</v>
      </c>
      <c r="B7" s="712"/>
      <c r="C7" s="712"/>
      <c r="D7" s="712"/>
      <c r="E7" s="712"/>
      <c r="F7" s="712"/>
      <c r="G7" s="712"/>
      <c r="H7" s="712"/>
      <c r="I7" s="712"/>
      <c r="J7" s="712"/>
      <c r="K7" s="712"/>
      <c r="L7" s="712"/>
      <c r="M7" s="712"/>
      <c r="N7" s="712"/>
      <c r="O7" s="712"/>
      <c r="P7" s="712"/>
      <c r="Q7" s="712"/>
      <c r="R7" s="712"/>
      <c r="S7" s="712"/>
      <c r="T7" s="712"/>
      <c r="U7" s="712"/>
      <c r="V7" s="712"/>
      <c r="W7" s="712"/>
      <c r="X7" s="712"/>
      <c r="Y7" s="712"/>
      <c r="Z7" s="712"/>
      <c r="AA7" s="712"/>
      <c r="AB7" s="712"/>
      <c r="AC7" s="712"/>
      <c r="AD7" s="712"/>
      <c r="AE7" s="712"/>
      <c r="AF7" s="702"/>
      <c r="AG7" s="397"/>
      <c r="AH7" s="397"/>
      <c r="AI7" s="397"/>
      <c r="AJ7" s="397"/>
      <c r="AK7" s="397"/>
      <c r="AL7" s="563"/>
      <c r="AM7" s="563"/>
      <c r="AN7" s="563"/>
      <c r="AO7" s="563"/>
      <c r="AP7" s="563"/>
      <c r="AQ7" s="563"/>
      <c r="AR7" s="563"/>
      <c r="AS7" s="563"/>
      <c r="AT7" s="563"/>
      <c r="AU7" s="563"/>
      <c r="AV7" s="563"/>
      <c r="AW7" s="563"/>
      <c r="AX7" s="563"/>
      <c r="AY7" s="563"/>
      <c r="AZ7" s="563"/>
      <c r="BA7" s="563"/>
      <c r="BB7" s="563"/>
      <c r="BC7" s="563"/>
      <c r="BD7" s="563"/>
      <c r="BE7" s="563"/>
      <c r="BF7" s="563"/>
      <c r="BG7" s="563"/>
      <c r="BH7" s="563"/>
      <c r="BI7" s="563"/>
      <c r="BJ7" s="563"/>
      <c r="BK7" s="563"/>
      <c r="BL7" s="563"/>
      <c r="BM7" s="563"/>
      <c r="BN7" s="563"/>
      <c r="BO7" s="563"/>
      <c r="BP7" s="563"/>
      <c r="BQ7" s="563"/>
      <c r="BR7" s="563"/>
      <c r="BS7" s="563"/>
      <c r="BT7" s="563"/>
      <c r="BU7" s="563"/>
      <c r="BV7" s="563"/>
      <c r="BW7" s="563"/>
      <c r="BX7" s="563"/>
      <c r="BY7" s="563"/>
      <c r="BZ7" s="563"/>
      <c r="CA7" s="563"/>
      <c r="CB7" s="563"/>
      <c r="CC7" s="563"/>
      <c r="CD7" s="563"/>
      <c r="CE7" s="563"/>
      <c r="CF7" s="563"/>
      <c r="CG7" s="563"/>
      <c r="CH7" s="563"/>
      <c r="CI7" s="563"/>
      <c r="CJ7" s="563"/>
      <c r="CK7" s="563"/>
      <c r="CL7" s="563"/>
      <c r="CM7" s="563"/>
      <c r="CN7" s="563"/>
      <c r="CO7" s="563"/>
      <c r="CP7" s="563"/>
      <c r="CQ7" s="563"/>
      <c r="CR7" s="563"/>
      <c r="CS7" s="563"/>
      <c r="CT7" s="563"/>
      <c r="CU7" s="563"/>
      <c r="CV7" s="563"/>
      <c r="CW7" s="563"/>
      <c r="CX7" s="563"/>
      <c r="CY7" s="563"/>
      <c r="CZ7" s="563"/>
      <c r="DA7" s="563"/>
      <c r="DB7" s="563"/>
      <c r="DC7" s="563"/>
      <c r="DD7" s="563"/>
      <c r="DE7" s="563"/>
      <c r="DF7" s="563"/>
      <c r="DG7" s="563"/>
      <c r="DH7" s="563"/>
      <c r="DI7" s="563"/>
      <c r="DJ7" s="563"/>
      <c r="DK7" s="563"/>
      <c r="DL7" s="563"/>
      <c r="DM7" s="563"/>
      <c r="DN7" s="563"/>
      <c r="DO7" s="563"/>
      <c r="DP7" s="563"/>
      <c r="DQ7" s="563"/>
      <c r="DR7" s="563"/>
      <c r="DS7" s="563"/>
      <c r="DT7" s="563"/>
      <c r="DU7" s="563"/>
      <c r="DV7" s="563"/>
      <c r="DW7" s="563"/>
      <c r="DX7" s="563"/>
      <c r="DY7" s="563"/>
      <c r="DZ7" s="563"/>
      <c r="EA7" s="563"/>
      <c r="EB7" s="704"/>
      <c r="EC7" s="704"/>
      <c r="ED7" s="704"/>
      <c r="EE7" s="704"/>
      <c r="EF7" s="704"/>
      <c r="EG7" s="704"/>
      <c r="EH7" s="704"/>
      <c r="EI7" s="704"/>
      <c r="EJ7" s="704"/>
      <c r="EK7" s="705"/>
      <c r="EM7" s="256"/>
    </row>
    <row r="8" spans="1:143" s="246" customFormat="1" ht="12.75" x14ac:dyDescent="0.2">
      <c r="A8" s="686" t="s">
        <v>66</v>
      </c>
      <c r="B8" s="686"/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  <c r="AA8" s="686"/>
      <c r="AB8" s="686"/>
      <c r="AC8" s="686"/>
      <c r="AD8" s="686"/>
      <c r="AE8" s="686"/>
      <c r="AF8" s="263" t="s">
        <v>184</v>
      </c>
      <c r="AG8" s="264"/>
      <c r="AH8" s="264"/>
      <c r="AI8" s="264"/>
      <c r="AJ8" s="264"/>
      <c r="AK8" s="264"/>
      <c r="AL8" s="390">
        <v>0</v>
      </c>
      <c r="AM8" s="390"/>
      <c r="AN8" s="390"/>
      <c r="AO8" s="390"/>
      <c r="AP8" s="390"/>
      <c r="AQ8" s="390"/>
      <c r="AR8" s="390"/>
      <c r="AS8" s="390"/>
      <c r="AT8" s="390"/>
      <c r="AU8" s="390"/>
      <c r="AV8" s="390"/>
      <c r="AW8" s="390"/>
      <c r="AX8" s="390"/>
      <c r="AY8" s="390"/>
      <c r="AZ8" s="390"/>
      <c r="BA8" s="390"/>
      <c r="BB8" s="390"/>
      <c r="BC8" s="390"/>
      <c r="BD8" s="390"/>
      <c r="BE8" s="390"/>
      <c r="BF8" s="390"/>
      <c r="BG8" s="390"/>
      <c r="BH8" s="390"/>
      <c r="BI8" s="390"/>
      <c r="BJ8" s="390"/>
      <c r="BK8" s="390"/>
      <c r="BL8" s="390"/>
      <c r="BM8" s="390"/>
      <c r="BN8" s="390"/>
      <c r="BO8" s="390"/>
      <c r="BP8" s="390"/>
      <c r="BQ8" s="390"/>
      <c r="BR8" s="390"/>
      <c r="BS8" s="390"/>
      <c r="BT8" s="390"/>
      <c r="BU8" s="390"/>
      <c r="BV8" s="390"/>
      <c r="BW8" s="390"/>
      <c r="BX8" s="390"/>
      <c r="BY8" s="390"/>
      <c r="BZ8" s="390"/>
      <c r="CA8" s="390"/>
      <c r="CB8" s="390"/>
      <c r="CC8" s="390"/>
      <c r="CD8" s="390"/>
      <c r="CE8" s="390">
        <f>CE6</f>
        <v>5170055.91</v>
      </c>
      <c r="CF8" s="390"/>
      <c r="CG8" s="390"/>
      <c r="CH8" s="390"/>
      <c r="CI8" s="390"/>
      <c r="CJ8" s="390"/>
      <c r="CK8" s="390"/>
      <c r="CL8" s="390"/>
      <c r="CM8" s="390"/>
      <c r="CN8" s="390"/>
      <c r="CO8" s="390"/>
      <c r="CP8" s="390"/>
      <c r="CQ8" s="390"/>
      <c r="CR8" s="390"/>
      <c r="CS8" s="390"/>
      <c r="CT8" s="390"/>
      <c r="CU8" s="390"/>
      <c r="CV8" s="390"/>
      <c r="CW8" s="390"/>
      <c r="CX8" s="390"/>
      <c r="CY8" s="390"/>
      <c r="CZ8" s="390"/>
      <c r="DA8" s="390"/>
      <c r="DB8" s="390"/>
      <c r="DC8" s="390"/>
      <c r="DD8" s="390"/>
      <c r="DE8" s="390"/>
      <c r="DF8" s="390"/>
      <c r="DG8" s="390"/>
      <c r="DH8" s="390"/>
      <c r="DI8" s="390"/>
      <c r="DJ8" s="390"/>
      <c r="DK8" s="390"/>
      <c r="DL8" s="390"/>
      <c r="DM8" s="390"/>
      <c r="DN8" s="390"/>
      <c r="DO8" s="390"/>
      <c r="DP8" s="390"/>
      <c r="DQ8" s="390"/>
      <c r="DR8" s="390"/>
      <c r="DS8" s="390"/>
      <c r="DT8" s="390"/>
      <c r="DU8" s="390"/>
      <c r="DV8" s="390"/>
      <c r="DW8" s="390"/>
      <c r="DX8" s="390"/>
      <c r="DY8" s="390"/>
      <c r="DZ8" s="390"/>
      <c r="EA8" s="390"/>
      <c r="EB8" s="684"/>
      <c r="EC8" s="684"/>
      <c r="ED8" s="684"/>
      <c r="EE8" s="684"/>
      <c r="EF8" s="684"/>
      <c r="EG8" s="684"/>
      <c r="EH8" s="684"/>
      <c r="EI8" s="684"/>
      <c r="EJ8" s="684"/>
      <c r="EK8" s="720"/>
    </row>
    <row r="9" spans="1:143" s="246" customFormat="1" ht="12.75" x14ac:dyDescent="0.2">
      <c r="A9" s="456" t="s">
        <v>454</v>
      </c>
      <c r="B9" s="456"/>
      <c r="C9" s="456"/>
      <c r="D9" s="456"/>
      <c r="E9" s="456"/>
      <c r="F9" s="456"/>
      <c r="G9" s="456"/>
      <c r="H9" s="456"/>
      <c r="I9" s="456"/>
      <c r="J9" s="456"/>
      <c r="K9" s="456"/>
      <c r="L9" s="456"/>
      <c r="M9" s="456"/>
      <c r="N9" s="456"/>
      <c r="O9" s="456"/>
      <c r="P9" s="456"/>
      <c r="Q9" s="456"/>
      <c r="R9" s="456"/>
      <c r="S9" s="456"/>
      <c r="T9" s="456"/>
      <c r="U9" s="456"/>
      <c r="V9" s="456"/>
      <c r="W9" s="456"/>
      <c r="X9" s="456"/>
      <c r="Y9" s="456"/>
      <c r="Z9" s="456"/>
      <c r="AA9" s="456"/>
      <c r="AB9" s="456"/>
      <c r="AC9" s="456"/>
      <c r="AD9" s="456"/>
      <c r="AE9" s="456"/>
      <c r="AF9" s="263"/>
      <c r="AG9" s="264"/>
      <c r="AH9" s="264"/>
      <c r="AI9" s="264"/>
      <c r="AJ9" s="264"/>
      <c r="AK9" s="264"/>
      <c r="AL9" s="390"/>
      <c r="AM9" s="390"/>
      <c r="AN9" s="390"/>
      <c r="AO9" s="390"/>
      <c r="AP9" s="390"/>
      <c r="AQ9" s="390"/>
      <c r="AR9" s="390"/>
      <c r="AS9" s="390"/>
      <c r="AT9" s="390"/>
      <c r="AU9" s="390"/>
      <c r="AV9" s="390"/>
      <c r="AW9" s="390"/>
      <c r="AX9" s="390"/>
      <c r="AY9" s="390"/>
      <c r="AZ9" s="390"/>
      <c r="BA9" s="390"/>
      <c r="BB9" s="390"/>
      <c r="BC9" s="390"/>
      <c r="BD9" s="390"/>
      <c r="BE9" s="390"/>
      <c r="BF9" s="390"/>
      <c r="BG9" s="390"/>
      <c r="BH9" s="390"/>
      <c r="BI9" s="390"/>
      <c r="BJ9" s="390"/>
      <c r="BK9" s="390"/>
      <c r="BL9" s="390"/>
      <c r="BM9" s="390"/>
      <c r="BN9" s="390"/>
      <c r="BO9" s="390"/>
      <c r="BP9" s="390"/>
      <c r="BQ9" s="390"/>
      <c r="BR9" s="390"/>
      <c r="BS9" s="390"/>
      <c r="BT9" s="390"/>
      <c r="BU9" s="390"/>
      <c r="BV9" s="390"/>
      <c r="BW9" s="390"/>
      <c r="BX9" s="390"/>
      <c r="BY9" s="390"/>
      <c r="BZ9" s="390"/>
      <c r="CA9" s="390"/>
      <c r="CB9" s="390"/>
      <c r="CC9" s="390"/>
      <c r="CD9" s="390"/>
      <c r="CE9" s="390"/>
      <c r="CF9" s="390"/>
      <c r="CG9" s="390"/>
      <c r="CH9" s="390"/>
      <c r="CI9" s="390"/>
      <c r="CJ9" s="390"/>
      <c r="CK9" s="390"/>
      <c r="CL9" s="390"/>
      <c r="CM9" s="390"/>
      <c r="CN9" s="390"/>
      <c r="CO9" s="390"/>
      <c r="CP9" s="390"/>
      <c r="CQ9" s="390"/>
      <c r="CR9" s="390"/>
      <c r="CS9" s="390"/>
      <c r="CT9" s="390"/>
      <c r="CU9" s="390"/>
      <c r="CV9" s="390"/>
      <c r="CW9" s="390"/>
      <c r="CX9" s="390"/>
      <c r="CY9" s="390"/>
      <c r="CZ9" s="390"/>
      <c r="DA9" s="390"/>
      <c r="DB9" s="390"/>
      <c r="DC9" s="390"/>
      <c r="DD9" s="390"/>
      <c r="DE9" s="390"/>
      <c r="DF9" s="390"/>
      <c r="DG9" s="390"/>
      <c r="DH9" s="390"/>
      <c r="DI9" s="390"/>
      <c r="DJ9" s="390"/>
      <c r="DK9" s="390"/>
      <c r="DL9" s="390"/>
      <c r="DM9" s="390"/>
      <c r="DN9" s="390"/>
      <c r="DO9" s="390"/>
      <c r="DP9" s="390"/>
      <c r="DQ9" s="390"/>
      <c r="DR9" s="390"/>
      <c r="DS9" s="390"/>
      <c r="DT9" s="390"/>
      <c r="DU9" s="390"/>
      <c r="DV9" s="390"/>
      <c r="DW9" s="390"/>
      <c r="DX9" s="390"/>
      <c r="DY9" s="390"/>
      <c r="DZ9" s="390"/>
      <c r="EA9" s="390"/>
      <c r="EB9" s="684"/>
      <c r="EC9" s="684"/>
      <c r="ED9" s="684"/>
      <c r="EE9" s="684"/>
      <c r="EF9" s="684"/>
      <c r="EG9" s="684"/>
      <c r="EH9" s="684"/>
      <c r="EI9" s="684"/>
      <c r="EJ9" s="684"/>
      <c r="EK9" s="720"/>
    </row>
    <row r="10" spans="1:143" s="246" customFormat="1" ht="12.75" x14ac:dyDescent="0.2">
      <c r="A10" s="472" t="s">
        <v>67</v>
      </c>
      <c r="B10" s="472"/>
      <c r="C10" s="472"/>
      <c r="D10" s="472"/>
      <c r="E10" s="472"/>
      <c r="F10" s="472"/>
      <c r="G10" s="472"/>
      <c r="H10" s="472"/>
      <c r="I10" s="472"/>
      <c r="J10" s="472"/>
      <c r="K10" s="472"/>
      <c r="L10" s="472"/>
      <c r="M10" s="472"/>
      <c r="N10" s="472"/>
      <c r="O10" s="472"/>
      <c r="P10" s="472"/>
      <c r="Q10" s="472"/>
      <c r="R10" s="472"/>
      <c r="S10" s="472"/>
      <c r="T10" s="472"/>
      <c r="U10" s="472"/>
      <c r="V10" s="472"/>
      <c r="W10" s="472"/>
      <c r="X10" s="472"/>
      <c r="Y10" s="472"/>
      <c r="Z10" s="472"/>
      <c r="AA10" s="472"/>
      <c r="AB10" s="472"/>
      <c r="AC10" s="472"/>
      <c r="AD10" s="472"/>
      <c r="AE10" s="472"/>
      <c r="AF10" s="263" t="s">
        <v>461</v>
      </c>
      <c r="AG10" s="264"/>
      <c r="AH10" s="264"/>
      <c r="AI10" s="264"/>
      <c r="AJ10" s="264"/>
      <c r="AK10" s="264"/>
      <c r="AL10" s="390">
        <v>0</v>
      </c>
      <c r="AM10" s="390"/>
      <c r="AN10" s="390"/>
      <c r="AO10" s="390"/>
      <c r="AP10" s="390"/>
      <c r="AQ10" s="390"/>
      <c r="AR10" s="390"/>
      <c r="AS10" s="390"/>
      <c r="AT10" s="390"/>
      <c r="AU10" s="390"/>
      <c r="AV10" s="390"/>
      <c r="AW10" s="390"/>
      <c r="AX10" s="390"/>
      <c r="AY10" s="390"/>
      <c r="AZ10" s="390"/>
      <c r="BA10" s="390"/>
      <c r="BB10" s="390"/>
      <c r="BC10" s="390"/>
      <c r="BD10" s="390"/>
      <c r="BE10" s="390"/>
      <c r="BF10" s="390"/>
      <c r="BG10" s="390"/>
      <c r="BH10" s="390"/>
      <c r="BI10" s="390"/>
      <c r="BJ10" s="390"/>
      <c r="BK10" s="390"/>
      <c r="BL10" s="390"/>
      <c r="BM10" s="390"/>
      <c r="BN10" s="390"/>
      <c r="BO10" s="390"/>
      <c r="BP10" s="390"/>
      <c r="BQ10" s="390"/>
      <c r="BR10" s="390"/>
      <c r="BS10" s="390"/>
      <c r="BT10" s="390"/>
      <c r="BU10" s="390"/>
      <c r="BV10" s="390"/>
      <c r="BW10" s="390"/>
      <c r="BX10" s="390"/>
      <c r="BY10" s="390"/>
      <c r="BZ10" s="390"/>
      <c r="CA10" s="390"/>
      <c r="CB10" s="390"/>
      <c r="CC10" s="390"/>
      <c r="CD10" s="390"/>
      <c r="CE10" s="390">
        <f>CE8</f>
        <v>5170055.91</v>
      </c>
      <c r="CF10" s="390"/>
      <c r="CG10" s="390"/>
      <c r="CH10" s="390"/>
      <c r="CI10" s="390"/>
      <c r="CJ10" s="390"/>
      <c r="CK10" s="390"/>
      <c r="CL10" s="390"/>
      <c r="CM10" s="390"/>
      <c r="CN10" s="390"/>
      <c r="CO10" s="390"/>
      <c r="CP10" s="390"/>
      <c r="CQ10" s="390"/>
      <c r="CR10" s="390"/>
      <c r="CS10" s="390"/>
      <c r="CT10" s="390"/>
      <c r="CU10" s="390"/>
      <c r="CV10" s="390"/>
      <c r="CW10" s="390"/>
      <c r="CX10" s="390"/>
      <c r="CY10" s="390"/>
      <c r="CZ10" s="390"/>
      <c r="DA10" s="390"/>
      <c r="DB10" s="390"/>
      <c r="DC10" s="390"/>
      <c r="DD10" s="390"/>
      <c r="DE10" s="390"/>
      <c r="DF10" s="390"/>
      <c r="DG10" s="390"/>
      <c r="DH10" s="390"/>
      <c r="DI10" s="390"/>
      <c r="DJ10" s="390"/>
      <c r="DK10" s="390"/>
      <c r="DL10" s="390"/>
      <c r="DM10" s="390"/>
      <c r="DN10" s="390"/>
      <c r="DO10" s="390"/>
      <c r="DP10" s="390"/>
      <c r="DQ10" s="390"/>
      <c r="DR10" s="390"/>
      <c r="DS10" s="390"/>
      <c r="DT10" s="390"/>
      <c r="DU10" s="390"/>
      <c r="DV10" s="390"/>
      <c r="DW10" s="390"/>
      <c r="DX10" s="390"/>
      <c r="DY10" s="390"/>
      <c r="DZ10" s="390"/>
      <c r="EA10" s="390"/>
      <c r="EB10" s="684"/>
      <c r="EC10" s="684"/>
      <c r="ED10" s="684"/>
      <c r="EE10" s="684"/>
      <c r="EF10" s="684"/>
      <c r="EG10" s="684"/>
      <c r="EH10" s="684"/>
      <c r="EI10" s="684"/>
      <c r="EJ10" s="684"/>
      <c r="EK10" s="720"/>
    </row>
    <row r="11" spans="1:143" s="246" customFormat="1" ht="12.75" x14ac:dyDescent="0.2">
      <c r="A11" s="470" t="s">
        <v>455</v>
      </c>
      <c r="B11" s="470"/>
      <c r="C11" s="470"/>
      <c r="D11" s="470"/>
      <c r="E11" s="470"/>
      <c r="F11" s="470"/>
      <c r="G11" s="470"/>
      <c r="H11" s="470"/>
      <c r="I11" s="470"/>
      <c r="J11" s="470"/>
      <c r="K11" s="470"/>
      <c r="L11" s="470"/>
      <c r="M11" s="470"/>
      <c r="N11" s="470"/>
      <c r="O11" s="470"/>
      <c r="P11" s="470"/>
      <c r="Q11" s="470"/>
      <c r="R11" s="470"/>
      <c r="S11" s="470"/>
      <c r="T11" s="470"/>
      <c r="U11" s="470"/>
      <c r="V11" s="470"/>
      <c r="W11" s="470"/>
      <c r="X11" s="470"/>
      <c r="Y11" s="470"/>
      <c r="Z11" s="470"/>
      <c r="AA11" s="470"/>
      <c r="AB11" s="470"/>
      <c r="AC11" s="470"/>
      <c r="AD11" s="470"/>
      <c r="AE11" s="470"/>
      <c r="AF11" s="263"/>
      <c r="AG11" s="264"/>
      <c r="AH11" s="264"/>
      <c r="AI11" s="264"/>
      <c r="AJ11" s="264"/>
      <c r="AK11" s="264"/>
      <c r="AL11" s="390"/>
      <c r="AM11" s="390"/>
      <c r="AN11" s="390"/>
      <c r="AO11" s="390"/>
      <c r="AP11" s="390"/>
      <c r="AQ11" s="390"/>
      <c r="AR11" s="390"/>
      <c r="AS11" s="390"/>
      <c r="AT11" s="390"/>
      <c r="AU11" s="390"/>
      <c r="AV11" s="390"/>
      <c r="AW11" s="390"/>
      <c r="AX11" s="390"/>
      <c r="AY11" s="390"/>
      <c r="AZ11" s="390"/>
      <c r="BA11" s="390"/>
      <c r="BB11" s="390"/>
      <c r="BC11" s="390"/>
      <c r="BD11" s="390"/>
      <c r="BE11" s="390"/>
      <c r="BF11" s="390"/>
      <c r="BG11" s="390"/>
      <c r="BH11" s="390"/>
      <c r="BI11" s="390"/>
      <c r="BJ11" s="390"/>
      <c r="BK11" s="390"/>
      <c r="BL11" s="390"/>
      <c r="BM11" s="390"/>
      <c r="BN11" s="390"/>
      <c r="BO11" s="390"/>
      <c r="BP11" s="390"/>
      <c r="BQ11" s="390"/>
      <c r="BR11" s="390"/>
      <c r="BS11" s="390"/>
      <c r="BT11" s="390"/>
      <c r="BU11" s="390"/>
      <c r="BV11" s="390"/>
      <c r="BW11" s="390"/>
      <c r="BX11" s="390"/>
      <c r="BY11" s="390"/>
      <c r="BZ11" s="390"/>
      <c r="CA11" s="390"/>
      <c r="CB11" s="390"/>
      <c r="CC11" s="390"/>
      <c r="CD11" s="390"/>
      <c r="CE11" s="390"/>
      <c r="CF11" s="390"/>
      <c r="CG11" s="390"/>
      <c r="CH11" s="390"/>
      <c r="CI11" s="390"/>
      <c r="CJ11" s="390"/>
      <c r="CK11" s="390"/>
      <c r="CL11" s="390"/>
      <c r="CM11" s="390"/>
      <c r="CN11" s="390"/>
      <c r="CO11" s="390"/>
      <c r="CP11" s="390"/>
      <c r="CQ11" s="390"/>
      <c r="CR11" s="390"/>
      <c r="CS11" s="390"/>
      <c r="CT11" s="390"/>
      <c r="CU11" s="390"/>
      <c r="CV11" s="390"/>
      <c r="CW11" s="390"/>
      <c r="CX11" s="390"/>
      <c r="CY11" s="390"/>
      <c r="CZ11" s="390"/>
      <c r="DA11" s="390"/>
      <c r="DB11" s="390"/>
      <c r="DC11" s="390"/>
      <c r="DD11" s="390"/>
      <c r="DE11" s="390"/>
      <c r="DF11" s="390"/>
      <c r="DG11" s="390"/>
      <c r="DH11" s="390"/>
      <c r="DI11" s="390"/>
      <c r="DJ11" s="390"/>
      <c r="DK11" s="390"/>
      <c r="DL11" s="390"/>
      <c r="DM11" s="390"/>
      <c r="DN11" s="390"/>
      <c r="DO11" s="390"/>
      <c r="DP11" s="390"/>
      <c r="DQ11" s="390"/>
      <c r="DR11" s="390"/>
      <c r="DS11" s="390"/>
      <c r="DT11" s="390"/>
      <c r="DU11" s="390"/>
      <c r="DV11" s="390"/>
      <c r="DW11" s="390"/>
      <c r="DX11" s="390"/>
      <c r="DY11" s="390"/>
      <c r="DZ11" s="390"/>
      <c r="EA11" s="390"/>
      <c r="EB11" s="684"/>
      <c r="EC11" s="684"/>
      <c r="ED11" s="684"/>
      <c r="EE11" s="684"/>
      <c r="EF11" s="684"/>
      <c r="EG11" s="684"/>
      <c r="EH11" s="684"/>
      <c r="EI11" s="684"/>
      <c r="EJ11" s="684"/>
      <c r="EK11" s="720"/>
    </row>
    <row r="12" spans="1:143" s="246" customFormat="1" ht="12.75" x14ac:dyDescent="0.2">
      <c r="A12" s="470" t="s">
        <v>456</v>
      </c>
      <c r="B12" s="470"/>
      <c r="C12" s="470"/>
      <c r="D12" s="470"/>
      <c r="E12" s="470"/>
      <c r="F12" s="470"/>
      <c r="G12" s="470"/>
      <c r="H12" s="470"/>
      <c r="I12" s="470"/>
      <c r="J12" s="470"/>
      <c r="K12" s="470"/>
      <c r="L12" s="470"/>
      <c r="M12" s="470"/>
      <c r="N12" s="470"/>
      <c r="O12" s="470"/>
      <c r="P12" s="470"/>
      <c r="Q12" s="470"/>
      <c r="R12" s="470"/>
      <c r="S12" s="470"/>
      <c r="T12" s="470"/>
      <c r="U12" s="470"/>
      <c r="V12" s="470"/>
      <c r="W12" s="470"/>
      <c r="X12" s="470"/>
      <c r="Y12" s="470"/>
      <c r="Z12" s="470"/>
      <c r="AA12" s="470"/>
      <c r="AB12" s="470"/>
      <c r="AC12" s="470"/>
      <c r="AD12" s="470"/>
      <c r="AE12" s="470"/>
      <c r="AF12" s="263"/>
      <c r="AG12" s="264"/>
      <c r="AH12" s="264"/>
      <c r="AI12" s="264"/>
      <c r="AJ12" s="264"/>
      <c r="AK12" s="264"/>
      <c r="AL12" s="390"/>
      <c r="AM12" s="390"/>
      <c r="AN12" s="390"/>
      <c r="AO12" s="390"/>
      <c r="AP12" s="390"/>
      <c r="AQ12" s="390"/>
      <c r="AR12" s="390"/>
      <c r="AS12" s="390"/>
      <c r="AT12" s="390"/>
      <c r="AU12" s="390"/>
      <c r="AV12" s="390"/>
      <c r="AW12" s="390"/>
      <c r="AX12" s="390"/>
      <c r="AY12" s="390"/>
      <c r="AZ12" s="390"/>
      <c r="BA12" s="390"/>
      <c r="BB12" s="390"/>
      <c r="BC12" s="390"/>
      <c r="BD12" s="390"/>
      <c r="BE12" s="390"/>
      <c r="BF12" s="390"/>
      <c r="BG12" s="390"/>
      <c r="BH12" s="390"/>
      <c r="BI12" s="390"/>
      <c r="BJ12" s="390"/>
      <c r="BK12" s="390"/>
      <c r="BL12" s="390"/>
      <c r="BM12" s="390"/>
      <c r="BN12" s="390"/>
      <c r="BO12" s="390"/>
      <c r="BP12" s="390"/>
      <c r="BQ12" s="390"/>
      <c r="BR12" s="390"/>
      <c r="BS12" s="390"/>
      <c r="BT12" s="390"/>
      <c r="BU12" s="390"/>
      <c r="BV12" s="390"/>
      <c r="BW12" s="390"/>
      <c r="BX12" s="390"/>
      <c r="BY12" s="390"/>
      <c r="BZ12" s="390"/>
      <c r="CA12" s="390"/>
      <c r="CB12" s="390"/>
      <c r="CC12" s="390"/>
      <c r="CD12" s="390"/>
      <c r="CE12" s="390"/>
      <c r="CF12" s="390"/>
      <c r="CG12" s="390"/>
      <c r="CH12" s="390"/>
      <c r="CI12" s="390"/>
      <c r="CJ12" s="390"/>
      <c r="CK12" s="390"/>
      <c r="CL12" s="390"/>
      <c r="CM12" s="390"/>
      <c r="CN12" s="390"/>
      <c r="CO12" s="390"/>
      <c r="CP12" s="390"/>
      <c r="CQ12" s="390"/>
      <c r="CR12" s="390"/>
      <c r="CS12" s="390"/>
      <c r="CT12" s="390"/>
      <c r="CU12" s="390"/>
      <c r="CV12" s="390"/>
      <c r="CW12" s="390"/>
      <c r="CX12" s="390"/>
      <c r="CY12" s="390"/>
      <c r="CZ12" s="390"/>
      <c r="DA12" s="390"/>
      <c r="DB12" s="390"/>
      <c r="DC12" s="390"/>
      <c r="DD12" s="390"/>
      <c r="DE12" s="390"/>
      <c r="DF12" s="390"/>
      <c r="DG12" s="390"/>
      <c r="DH12" s="390"/>
      <c r="DI12" s="390"/>
      <c r="DJ12" s="390"/>
      <c r="DK12" s="390"/>
      <c r="DL12" s="390"/>
      <c r="DM12" s="390"/>
      <c r="DN12" s="390"/>
      <c r="DO12" s="390"/>
      <c r="DP12" s="390"/>
      <c r="DQ12" s="390"/>
      <c r="DR12" s="390"/>
      <c r="DS12" s="390"/>
      <c r="DT12" s="390"/>
      <c r="DU12" s="390"/>
      <c r="DV12" s="390"/>
      <c r="DW12" s="390"/>
      <c r="DX12" s="390"/>
      <c r="DY12" s="390"/>
      <c r="DZ12" s="390"/>
      <c r="EA12" s="390"/>
      <c r="EB12" s="684"/>
      <c r="EC12" s="684"/>
      <c r="ED12" s="684"/>
      <c r="EE12" s="684"/>
      <c r="EF12" s="684"/>
      <c r="EG12" s="684"/>
      <c r="EH12" s="684"/>
      <c r="EI12" s="684"/>
      <c r="EJ12" s="684"/>
      <c r="EK12" s="720"/>
    </row>
    <row r="13" spans="1:143" s="246" customFormat="1" ht="12.75" x14ac:dyDescent="0.2">
      <c r="A13" s="468" t="s">
        <v>256</v>
      </c>
      <c r="B13" s="468"/>
      <c r="C13" s="468"/>
      <c r="D13" s="468"/>
      <c r="E13" s="468"/>
      <c r="F13" s="468"/>
      <c r="G13" s="468"/>
      <c r="H13" s="468"/>
      <c r="I13" s="468"/>
      <c r="J13" s="468"/>
      <c r="K13" s="468"/>
      <c r="L13" s="468"/>
      <c r="M13" s="468"/>
      <c r="N13" s="468"/>
      <c r="O13" s="468"/>
      <c r="P13" s="468"/>
      <c r="Q13" s="468"/>
      <c r="R13" s="468"/>
      <c r="S13" s="468"/>
      <c r="T13" s="468"/>
      <c r="U13" s="468"/>
      <c r="V13" s="468"/>
      <c r="W13" s="468"/>
      <c r="X13" s="468"/>
      <c r="Y13" s="468"/>
      <c r="Z13" s="468"/>
      <c r="AA13" s="468"/>
      <c r="AB13" s="468"/>
      <c r="AC13" s="468"/>
      <c r="AD13" s="468"/>
      <c r="AE13" s="468"/>
      <c r="AF13" s="263"/>
      <c r="AG13" s="264"/>
      <c r="AH13" s="264"/>
      <c r="AI13" s="264"/>
      <c r="AJ13" s="264"/>
      <c r="AK13" s="264"/>
      <c r="AL13" s="390"/>
      <c r="AM13" s="390"/>
      <c r="AN13" s="390"/>
      <c r="AO13" s="390"/>
      <c r="AP13" s="390"/>
      <c r="AQ13" s="390"/>
      <c r="AR13" s="390"/>
      <c r="AS13" s="390"/>
      <c r="AT13" s="390"/>
      <c r="AU13" s="390"/>
      <c r="AV13" s="390"/>
      <c r="AW13" s="390"/>
      <c r="AX13" s="390"/>
      <c r="AY13" s="390"/>
      <c r="AZ13" s="390"/>
      <c r="BA13" s="390"/>
      <c r="BB13" s="390"/>
      <c r="BC13" s="390"/>
      <c r="BD13" s="390"/>
      <c r="BE13" s="390"/>
      <c r="BF13" s="390"/>
      <c r="BG13" s="390"/>
      <c r="BH13" s="390"/>
      <c r="BI13" s="390"/>
      <c r="BJ13" s="390"/>
      <c r="BK13" s="390"/>
      <c r="BL13" s="390"/>
      <c r="BM13" s="390"/>
      <c r="BN13" s="390"/>
      <c r="BO13" s="390"/>
      <c r="BP13" s="390"/>
      <c r="BQ13" s="390"/>
      <c r="BR13" s="390"/>
      <c r="BS13" s="390"/>
      <c r="BT13" s="390"/>
      <c r="BU13" s="390"/>
      <c r="BV13" s="390"/>
      <c r="BW13" s="390"/>
      <c r="BX13" s="390"/>
      <c r="BY13" s="390"/>
      <c r="BZ13" s="390"/>
      <c r="CA13" s="390"/>
      <c r="CB13" s="390"/>
      <c r="CC13" s="390"/>
      <c r="CD13" s="390"/>
      <c r="CE13" s="390"/>
      <c r="CF13" s="390"/>
      <c r="CG13" s="390"/>
      <c r="CH13" s="390"/>
      <c r="CI13" s="390"/>
      <c r="CJ13" s="390"/>
      <c r="CK13" s="390"/>
      <c r="CL13" s="390"/>
      <c r="CM13" s="390"/>
      <c r="CN13" s="390"/>
      <c r="CO13" s="390"/>
      <c r="CP13" s="390"/>
      <c r="CQ13" s="390"/>
      <c r="CR13" s="390"/>
      <c r="CS13" s="390"/>
      <c r="CT13" s="390"/>
      <c r="CU13" s="390"/>
      <c r="CV13" s="390"/>
      <c r="CW13" s="390"/>
      <c r="CX13" s="390"/>
      <c r="CY13" s="390"/>
      <c r="CZ13" s="390"/>
      <c r="DA13" s="390"/>
      <c r="DB13" s="390"/>
      <c r="DC13" s="390"/>
      <c r="DD13" s="390"/>
      <c r="DE13" s="390"/>
      <c r="DF13" s="390"/>
      <c r="DG13" s="390"/>
      <c r="DH13" s="390"/>
      <c r="DI13" s="390"/>
      <c r="DJ13" s="390"/>
      <c r="DK13" s="390"/>
      <c r="DL13" s="390"/>
      <c r="DM13" s="390"/>
      <c r="DN13" s="390"/>
      <c r="DO13" s="390"/>
      <c r="DP13" s="390"/>
      <c r="DQ13" s="390"/>
      <c r="DR13" s="390"/>
      <c r="DS13" s="390"/>
      <c r="DT13" s="390"/>
      <c r="DU13" s="390"/>
      <c r="DV13" s="390"/>
      <c r="DW13" s="390"/>
      <c r="DX13" s="390"/>
      <c r="DY13" s="390"/>
      <c r="DZ13" s="390"/>
      <c r="EA13" s="390"/>
      <c r="EB13" s="684"/>
      <c r="EC13" s="684"/>
      <c r="ED13" s="684"/>
      <c r="EE13" s="684"/>
      <c r="EF13" s="684"/>
      <c r="EG13" s="684"/>
      <c r="EH13" s="684"/>
      <c r="EI13" s="684"/>
      <c r="EJ13" s="684"/>
      <c r="EK13" s="720"/>
    </row>
    <row r="14" spans="1:143" s="246" customFormat="1" ht="12.75" x14ac:dyDescent="0.2">
      <c r="A14" s="260"/>
      <c r="B14" s="260"/>
      <c r="C14" s="260"/>
      <c r="D14" s="260"/>
      <c r="E14" s="260"/>
      <c r="F14" s="260"/>
      <c r="G14" s="260"/>
      <c r="H14" s="260"/>
      <c r="I14" s="260"/>
      <c r="J14" s="260"/>
      <c r="K14" s="260"/>
      <c r="L14" s="260"/>
      <c r="M14" s="260"/>
      <c r="N14" s="260"/>
      <c r="O14" s="260"/>
      <c r="P14" s="260"/>
      <c r="Q14" s="260"/>
      <c r="R14" s="260"/>
      <c r="S14" s="260"/>
      <c r="T14" s="260"/>
      <c r="U14" s="260"/>
      <c r="V14" s="260"/>
      <c r="W14" s="260"/>
      <c r="X14" s="260"/>
      <c r="Y14" s="260"/>
      <c r="Z14" s="260"/>
      <c r="AA14" s="260"/>
      <c r="AB14" s="260"/>
      <c r="AC14" s="260"/>
      <c r="AD14" s="260"/>
      <c r="AE14" s="260"/>
      <c r="AF14" s="263"/>
      <c r="AG14" s="264"/>
      <c r="AH14" s="264"/>
      <c r="AI14" s="264"/>
      <c r="AJ14" s="264"/>
      <c r="AK14" s="264"/>
      <c r="AL14" s="390"/>
      <c r="AM14" s="390"/>
      <c r="AN14" s="390"/>
      <c r="AO14" s="390"/>
      <c r="AP14" s="390"/>
      <c r="AQ14" s="390"/>
      <c r="AR14" s="390"/>
      <c r="AS14" s="390"/>
      <c r="AT14" s="390"/>
      <c r="AU14" s="390"/>
      <c r="AV14" s="390"/>
      <c r="AW14" s="390"/>
      <c r="AX14" s="390"/>
      <c r="AY14" s="390"/>
      <c r="AZ14" s="390"/>
      <c r="BA14" s="390"/>
      <c r="BB14" s="390"/>
      <c r="BC14" s="390"/>
      <c r="BD14" s="390"/>
      <c r="BE14" s="390"/>
      <c r="BF14" s="390"/>
      <c r="BG14" s="390"/>
      <c r="BH14" s="390"/>
      <c r="BI14" s="390"/>
      <c r="BJ14" s="390"/>
      <c r="BK14" s="390"/>
      <c r="BL14" s="390"/>
      <c r="BM14" s="390"/>
      <c r="BN14" s="390"/>
      <c r="BO14" s="390"/>
      <c r="BP14" s="390"/>
      <c r="BQ14" s="390"/>
      <c r="BR14" s="390"/>
      <c r="BS14" s="390"/>
      <c r="BT14" s="390"/>
      <c r="BU14" s="390"/>
      <c r="BV14" s="390"/>
      <c r="BW14" s="390"/>
      <c r="BX14" s="390"/>
      <c r="BY14" s="390"/>
      <c r="BZ14" s="390"/>
      <c r="CA14" s="390"/>
      <c r="CB14" s="390"/>
      <c r="CC14" s="390"/>
      <c r="CD14" s="390"/>
      <c r="CE14" s="390"/>
      <c r="CF14" s="390"/>
      <c r="CG14" s="390"/>
      <c r="CH14" s="390"/>
      <c r="CI14" s="390"/>
      <c r="CJ14" s="390"/>
      <c r="CK14" s="390"/>
      <c r="CL14" s="390"/>
      <c r="CM14" s="390"/>
      <c r="CN14" s="390"/>
      <c r="CO14" s="390"/>
      <c r="CP14" s="390"/>
      <c r="CQ14" s="390"/>
      <c r="CR14" s="390"/>
      <c r="CS14" s="390"/>
      <c r="CT14" s="390"/>
      <c r="CU14" s="390"/>
      <c r="CV14" s="390"/>
      <c r="CW14" s="390"/>
      <c r="CX14" s="390"/>
      <c r="CY14" s="390"/>
      <c r="CZ14" s="390"/>
      <c r="DA14" s="390"/>
      <c r="DB14" s="390"/>
      <c r="DC14" s="390"/>
      <c r="DD14" s="390"/>
      <c r="DE14" s="390"/>
      <c r="DF14" s="390"/>
      <c r="DG14" s="390"/>
      <c r="DH14" s="390"/>
      <c r="DI14" s="390"/>
      <c r="DJ14" s="390"/>
      <c r="DK14" s="390"/>
      <c r="DL14" s="390"/>
      <c r="DM14" s="390"/>
      <c r="DN14" s="390"/>
      <c r="DO14" s="390"/>
      <c r="DP14" s="390"/>
      <c r="DQ14" s="390"/>
      <c r="DR14" s="390"/>
      <c r="DS14" s="390"/>
      <c r="DT14" s="390"/>
      <c r="DU14" s="390"/>
      <c r="DV14" s="390"/>
      <c r="DW14" s="390"/>
      <c r="DX14" s="390"/>
      <c r="DY14" s="390"/>
      <c r="DZ14" s="390"/>
      <c r="EA14" s="390"/>
      <c r="EB14" s="684"/>
      <c r="EC14" s="684"/>
      <c r="ED14" s="684"/>
      <c r="EE14" s="684"/>
      <c r="EF14" s="684"/>
      <c r="EG14" s="684"/>
      <c r="EH14" s="684"/>
      <c r="EI14" s="684"/>
      <c r="EJ14" s="684"/>
      <c r="EK14" s="720"/>
    </row>
    <row r="15" spans="1:143" s="246" customFormat="1" ht="12.75" x14ac:dyDescent="0.2">
      <c r="A15" s="466" t="s">
        <v>457</v>
      </c>
      <c r="B15" s="466"/>
      <c r="C15" s="466"/>
      <c r="D15" s="466"/>
      <c r="E15" s="466"/>
      <c r="F15" s="466"/>
      <c r="G15" s="466"/>
      <c r="H15" s="466"/>
      <c r="I15" s="466"/>
      <c r="J15" s="466"/>
      <c r="K15" s="466"/>
      <c r="L15" s="466"/>
      <c r="M15" s="466"/>
      <c r="N15" s="466"/>
      <c r="O15" s="466"/>
      <c r="P15" s="466"/>
      <c r="Q15" s="466"/>
      <c r="R15" s="466"/>
      <c r="S15" s="466"/>
      <c r="T15" s="466"/>
      <c r="U15" s="466"/>
      <c r="V15" s="466"/>
      <c r="W15" s="466"/>
      <c r="X15" s="466"/>
      <c r="Y15" s="466"/>
      <c r="Z15" s="466"/>
      <c r="AA15" s="466"/>
      <c r="AB15" s="466"/>
      <c r="AC15" s="466"/>
      <c r="AD15" s="466"/>
      <c r="AE15" s="466"/>
      <c r="AF15" s="263" t="s">
        <v>462</v>
      </c>
      <c r="AG15" s="264"/>
      <c r="AH15" s="264"/>
      <c r="AI15" s="264"/>
      <c r="AJ15" s="264"/>
      <c r="AK15" s="264"/>
      <c r="AL15" s="390"/>
      <c r="AM15" s="390"/>
      <c r="AN15" s="390"/>
      <c r="AO15" s="390"/>
      <c r="AP15" s="390"/>
      <c r="AQ15" s="390"/>
      <c r="AR15" s="390"/>
      <c r="AS15" s="390"/>
      <c r="AT15" s="390"/>
      <c r="AU15" s="390"/>
      <c r="AV15" s="390"/>
      <c r="AW15" s="390"/>
      <c r="AX15" s="390"/>
      <c r="AY15" s="390"/>
      <c r="AZ15" s="390"/>
      <c r="BA15" s="390"/>
      <c r="BB15" s="390"/>
      <c r="BC15" s="390"/>
      <c r="BD15" s="390"/>
      <c r="BE15" s="390"/>
      <c r="BF15" s="390"/>
      <c r="BG15" s="390"/>
      <c r="BH15" s="390"/>
      <c r="BI15" s="390"/>
      <c r="BJ15" s="390"/>
      <c r="BK15" s="390"/>
      <c r="BL15" s="390"/>
      <c r="BM15" s="390"/>
      <c r="BN15" s="390"/>
      <c r="BO15" s="390"/>
      <c r="BP15" s="390"/>
      <c r="BQ15" s="390"/>
      <c r="BR15" s="390"/>
      <c r="BS15" s="390"/>
      <c r="BT15" s="390"/>
      <c r="BU15" s="390"/>
      <c r="BV15" s="390"/>
      <c r="BW15" s="390"/>
      <c r="BX15" s="390"/>
      <c r="BY15" s="390"/>
      <c r="BZ15" s="390"/>
      <c r="CA15" s="390"/>
      <c r="CB15" s="390"/>
      <c r="CC15" s="390"/>
      <c r="CD15" s="390"/>
      <c r="CE15" s="390"/>
      <c r="CF15" s="390"/>
      <c r="CG15" s="390"/>
      <c r="CH15" s="390"/>
      <c r="CI15" s="390"/>
      <c r="CJ15" s="390"/>
      <c r="CK15" s="390"/>
      <c r="CL15" s="390"/>
      <c r="CM15" s="390"/>
      <c r="CN15" s="390"/>
      <c r="CO15" s="390"/>
      <c r="CP15" s="390"/>
      <c r="CQ15" s="390"/>
      <c r="CR15" s="390"/>
      <c r="CS15" s="390"/>
      <c r="CT15" s="390"/>
      <c r="CU15" s="390"/>
      <c r="CV15" s="390"/>
      <c r="CW15" s="390"/>
      <c r="CX15" s="390"/>
      <c r="CY15" s="390"/>
      <c r="CZ15" s="390"/>
      <c r="DA15" s="390"/>
      <c r="DB15" s="390"/>
      <c r="DC15" s="390"/>
      <c r="DD15" s="390"/>
      <c r="DE15" s="390"/>
      <c r="DF15" s="390"/>
      <c r="DG15" s="390"/>
      <c r="DH15" s="390"/>
      <c r="DI15" s="390"/>
      <c r="DJ15" s="390"/>
      <c r="DK15" s="390"/>
      <c r="DL15" s="390"/>
      <c r="DM15" s="390"/>
      <c r="DN15" s="390"/>
      <c r="DO15" s="390"/>
      <c r="DP15" s="390"/>
      <c r="DQ15" s="390"/>
      <c r="DR15" s="390"/>
      <c r="DS15" s="390"/>
      <c r="DT15" s="390"/>
      <c r="DU15" s="390"/>
      <c r="DV15" s="390"/>
      <c r="DW15" s="390"/>
      <c r="DX15" s="390"/>
      <c r="DY15" s="390"/>
      <c r="DZ15" s="390"/>
      <c r="EA15" s="390"/>
      <c r="EB15" s="684"/>
      <c r="EC15" s="684"/>
      <c r="ED15" s="684"/>
      <c r="EE15" s="684"/>
      <c r="EF15" s="684"/>
      <c r="EG15" s="684"/>
      <c r="EH15" s="684"/>
      <c r="EI15" s="684"/>
      <c r="EJ15" s="684"/>
      <c r="EK15" s="720"/>
    </row>
    <row r="16" spans="1:143" s="246" customFormat="1" ht="12.75" x14ac:dyDescent="0.2">
      <c r="A16" s="701" t="s">
        <v>458</v>
      </c>
      <c r="B16" s="701"/>
      <c r="C16" s="701"/>
      <c r="D16" s="701"/>
      <c r="E16" s="701"/>
      <c r="F16" s="701"/>
      <c r="G16" s="701"/>
      <c r="H16" s="701"/>
      <c r="I16" s="701"/>
      <c r="J16" s="701"/>
      <c r="K16" s="701"/>
      <c r="L16" s="701"/>
      <c r="M16" s="701"/>
      <c r="N16" s="701"/>
      <c r="O16" s="701"/>
      <c r="P16" s="701"/>
      <c r="Q16" s="701"/>
      <c r="R16" s="701"/>
      <c r="S16" s="701"/>
      <c r="T16" s="701"/>
      <c r="U16" s="701"/>
      <c r="V16" s="701"/>
      <c r="W16" s="701"/>
      <c r="X16" s="701"/>
      <c r="Y16" s="701"/>
      <c r="Z16" s="701"/>
      <c r="AA16" s="701"/>
      <c r="AB16" s="701"/>
      <c r="AC16" s="701"/>
      <c r="AD16" s="701"/>
      <c r="AE16" s="701"/>
      <c r="AF16" s="702" t="s">
        <v>41</v>
      </c>
      <c r="AG16" s="397"/>
      <c r="AH16" s="397"/>
      <c r="AI16" s="397"/>
      <c r="AJ16" s="397"/>
      <c r="AK16" s="397"/>
      <c r="AL16" s="704">
        <v>1320611.43</v>
      </c>
      <c r="AM16" s="704"/>
      <c r="AN16" s="704"/>
      <c r="AO16" s="704"/>
      <c r="AP16" s="704"/>
      <c r="AQ16" s="704"/>
      <c r="AR16" s="704"/>
      <c r="AS16" s="704"/>
      <c r="AT16" s="704"/>
      <c r="AU16" s="699">
        <f>3034814.24-BD16</f>
        <v>2559324.5200000005</v>
      </c>
      <c r="AV16" s="699"/>
      <c r="AW16" s="699"/>
      <c r="AX16" s="699"/>
      <c r="AY16" s="699"/>
      <c r="AZ16" s="699"/>
      <c r="BA16" s="699"/>
      <c r="BB16" s="699"/>
      <c r="BC16" s="699"/>
      <c r="BD16" s="699">
        <v>475489.72</v>
      </c>
      <c r="BE16" s="699"/>
      <c r="BF16" s="699"/>
      <c r="BG16" s="699"/>
      <c r="BH16" s="699"/>
      <c r="BI16" s="699"/>
      <c r="BJ16" s="699"/>
      <c r="BK16" s="699"/>
      <c r="BL16" s="699"/>
      <c r="BM16" s="699">
        <f>10139140.28-BV16</f>
        <v>9997461.2199999988</v>
      </c>
      <c r="BN16" s="699"/>
      <c r="BO16" s="699"/>
      <c r="BP16" s="699"/>
      <c r="BQ16" s="699"/>
      <c r="BR16" s="699"/>
      <c r="BS16" s="699"/>
      <c r="BT16" s="699"/>
      <c r="BU16" s="699"/>
      <c r="BV16" s="699">
        <v>141679.06</v>
      </c>
      <c r="BW16" s="699"/>
      <c r="BX16" s="699"/>
      <c r="BY16" s="699"/>
      <c r="BZ16" s="699"/>
      <c r="CA16" s="699"/>
      <c r="CB16" s="699"/>
      <c r="CC16" s="699"/>
      <c r="CD16" s="699"/>
      <c r="CE16" s="699">
        <f>301034.11-CN16</f>
        <v>84449.409999999974</v>
      </c>
      <c r="CF16" s="699"/>
      <c r="CG16" s="699"/>
      <c r="CH16" s="699"/>
      <c r="CI16" s="699"/>
      <c r="CJ16" s="699"/>
      <c r="CK16" s="699"/>
      <c r="CL16" s="699"/>
      <c r="CM16" s="699"/>
      <c r="CN16" s="699">
        <v>216584.7</v>
      </c>
      <c r="CO16" s="699"/>
      <c r="CP16" s="699"/>
      <c r="CQ16" s="699"/>
      <c r="CR16" s="699"/>
      <c r="CS16" s="699"/>
      <c r="CT16" s="699"/>
      <c r="CU16" s="699"/>
      <c r="CV16" s="699"/>
      <c r="CW16" s="699"/>
      <c r="CX16" s="699">
        <v>171168.86</v>
      </c>
      <c r="CY16" s="699"/>
      <c r="CZ16" s="699"/>
      <c r="DA16" s="699"/>
      <c r="DB16" s="699"/>
      <c r="DC16" s="699"/>
      <c r="DD16" s="699"/>
      <c r="DE16" s="699"/>
      <c r="DF16" s="699"/>
      <c r="DG16" s="699"/>
      <c r="DH16" s="563"/>
      <c r="DI16" s="563"/>
      <c r="DJ16" s="563"/>
      <c r="DK16" s="563"/>
      <c r="DL16" s="563"/>
      <c r="DM16" s="563"/>
      <c r="DN16" s="563"/>
      <c r="DO16" s="563"/>
      <c r="DP16" s="563"/>
      <c r="DQ16" s="563"/>
      <c r="DR16" s="563"/>
      <c r="DS16" s="563"/>
      <c r="DT16" s="563"/>
      <c r="DU16" s="563"/>
      <c r="DV16" s="563"/>
      <c r="DW16" s="563"/>
      <c r="DX16" s="563"/>
      <c r="DY16" s="563"/>
      <c r="DZ16" s="563"/>
      <c r="EA16" s="563"/>
      <c r="EB16" s="704">
        <v>0</v>
      </c>
      <c r="EC16" s="704"/>
      <c r="ED16" s="704"/>
      <c r="EE16" s="704"/>
      <c r="EF16" s="704"/>
      <c r="EG16" s="704"/>
      <c r="EH16" s="704"/>
      <c r="EI16" s="704"/>
      <c r="EJ16" s="704"/>
      <c r="EK16" s="705"/>
      <c r="EM16" s="256"/>
    </row>
    <row r="17" spans="1:143" s="246" customFormat="1" ht="12.75" x14ac:dyDescent="0.2">
      <c r="A17" s="686" t="s">
        <v>66</v>
      </c>
      <c r="B17" s="686"/>
      <c r="C17" s="686"/>
      <c r="D17" s="686"/>
      <c r="E17" s="686"/>
      <c r="F17" s="686"/>
      <c r="G17" s="686"/>
      <c r="H17" s="686"/>
      <c r="I17" s="686"/>
      <c r="J17" s="686"/>
      <c r="K17" s="686"/>
      <c r="L17" s="686"/>
      <c r="M17" s="686"/>
      <c r="N17" s="686"/>
      <c r="O17" s="686"/>
      <c r="P17" s="686"/>
      <c r="Q17" s="686"/>
      <c r="R17" s="686"/>
      <c r="S17" s="686"/>
      <c r="T17" s="686"/>
      <c r="U17" s="686"/>
      <c r="V17" s="686"/>
      <c r="W17" s="686"/>
      <c r="X17" s="686"/>
      <c r="Y17" s="686"/>
      <c r="Z17" s="686"/>
      <c r="AA17" s="686"/>
      <c r="AB17" s="686"/>
      <c r="AC17" s="686"/>
      <c r="AD17" s="686"/>
      <c r="AE17" s="686"/>
      <c r="AF17" s="263" t="s">
        <v>183</v>
      </c>
      <c r="AG17" s="264"/>
      <c r="AH17" s="264"/>
      <c r="AI17" s="264"/>
      <c r="AJ17" s="264"/>
      <c r="AK17" s="264"/>
      <c r="AL17" s="684">
        <f>AL16</f>
        <v>1320611.43</v>
      </c>
      <c r="AM17" s="390"/>
      <c r="AN17" s="390"/>
      <c r="AO17" s="390"/>
      <c r="AP17" s="390"/>
      <c r="AQ17" s="390"/>
      <c r="AR17" s="390"/>
      <c r="AS17" s="390"/>
      <c r="AT17" s="390"/>
      <c r="AU17" s="535">
        <f>AU16</f>
        <v>2559324.5200000005</v>
      </c>
      <c r="AV17" s="390"/>
      <c r="AW17" s="390"/>
      <c r="AX17" s="390"/>
      <c r="AY17" s="390"/>
      <c r="AZ17" s="390"/>
      <c r="BA17" s="390"/>
      <c r="BB17" s="390"/>
      <c r="BC17" s="390"/>
      <c r="BD17" s="535">
        <f>BD16</f>
        <v>475489.72</v>
      </c>
      <c r="BE17" s="390"/>
      <c r="BF17" s="390"/>
      <c r="BG17" s="390"/>
      <c r="BH17" s="390"/>
      <c r="BI17" s="390"/>
      <c r="BJ17" s="390"/>
      <c r="BK17" s="390"/>
      <c r="BL17" s="390"/>
      <c r="BM17" s="535">
        <f>BM16</f>
        <v>9997461.2199999988</v>
      </c>
      <c r="BN17" s="390"/>
      <c r="BO17" s="390"/>
      <c r="BP17" s="390"/>
      <c r="BQ17" s="390"/>
      <c r="BR17" s="390"/>
      <c r="BS17" s="390"/>
      <c r="BT17" s="390"/>
      <c r="BU17" s="390"/>
      <c r="BV17" s="535">
        <f>BV16</f>
        <v>141679.06</v>
      </c>
      <c r="BW17" s="390"/>
      <c r="BX17" s="390"/>
      <c r="BY17" s="390"/>
      <c r="BZ17" s="390"/>
      <c r="CA17" s="390"/>
      <c r="CB17" s="390"/>
      <c r="CC17" s="390"/>
      <c r="CD17" s="390"/>
      <c r="CE17" s="535">
        <f>CE16</f>
        <v>84449.409999999974</v>
      </c>
      <c r="CF17" s="390"/>
      <c r="CG17" s="390"/>
      <c r="CH17" s="390"/>
      <c r="CI17" s="390"/>
      <c r="CJ17" s="390"/>
      <c r="CK17" s="390"/>
      <c r="CL17" s="390"/>
      <c r="CM17" s="390"/>
      <c r="CN17" s="390"/>
      <c r="CO17" s="390"/>
      <c r="CP17" s="390"/>
      <c r="CQ17" s="390"/>
      <c r="CR17" s="390"/>
      <c r="CS17" s="390"/>
      <c r="CT17" s="390"/>
      <c r="CU17" s="390"/>
      <c r="CV17" s="390"/>
      <c r="CW17" s="390"/>
      <c r="CX17" s="390"/>
      <c r="CY17" s="390"/>
      <c r="CZ17" s="390"/>
      <c r="DA17" s="390"/>
      <c r="DB17" s="390"/>
      <c r="DC17" s="390"/>
      <c r="DD17" s="390"/>
      <c r="DE17" s="390"/>
      <c r="DF17" s="390"/>
      <c r="DG17" s="390"/>
      <c r="DH17" s="390"/>
      <c r="DI17" s="390"/>
      <c r="DJ17" s="390"/>
      <c r="DK17" s="390"/>
      <c r="DL17" s="390"/>
      <c r="DM17" s="390"/>
      <c r="DN17" s="390"/>
      <c r="DO17" s="390"/>
      <c r="DP17" s="390"/>
      <c r="DQ17" s="390"/>
      <c r="DR17" s="390"/>
      <c r="DS17" s="390"/>
      <c r="DT17" s="390"/>
      <c r="DU17" s="390"/>
      <c r="DV17" s="390"/>
      <c r="DW17" s="390"/>
      <c r="DX17" s="390"/>
      <c r="DY17" s="390"/>
      <c r="DZ17" s="390"/>
      <c r="EA17" s="390"/>
      <c r="EB17" s="684"/>
      <c r="EC17" s="684"/>
      <c r="ED17" s="684"/>
      <c r="EE17" s="684"/>
      <c r="EF17" s="684"/>
      <c r="EG17" s="684"/>
      <c r="EH17" s="684"/>
      <c r="EI17" s="684"/>
      <c r="EJ17" s="684"/>
      <c r="EK17" s="720"/>
    </row>
    <row r="18" spans="1:143" s="246" customFormat="1" ht="12.75" x14ac:dyDescent="0.2">
      <c r="A18" s="456" t="s">
        <v>454</v>
      </c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  <c r="P18" s="456"/>
      <c r="Q18" s="456"/>
      <c r="R18" s="456"/>
      <c r="S18" s="456"/>
      <c r="T18" s="456"/>
      <c r="U18" s="456"/>
      <c r="V18" s="456"/>
      <c r="W18" s="456"/>
      <c r="X18" s="456"/>
      <c r="Y18" s="456"/>
      <c r="Z18" s="456"/>
      <c r="AA18" s="456"/>
      <c r="AB18" s="456"/>
      <c r="AC18" s="456"/>
      <c r="AD18" s="456"/>
      <c r="AE18" s="456"/>
      <c r="AF18" s="263"/>
      <c r="AG18" s="264"/>
      <c r="AH18" s="264"/>
      <c r="AI18" s="264"/>
      <c r="AJ18" s="264"/>
      <c r="AK18" s="264"/>
      <c r="AL18" s="390"/>
      <c r="AM18" s="390"/>
      <c r="AN18" s="390"/>
      <c r="AO18" s="390"/>
      <c r="AP18" s="390"/>
      <c r="AQ18" s="390"/>
      <c r="AR18" s="390"/>
      <c r="AS18" s="390"/>
      <c r="AT18" s="390"/>
      <c r="AU18" s="390"/>
      <c r="AV18" s="390"/>
      <c r="AW18" s="390"/>
      <c r="AX18" s="390"/>
      <c r="AY18" s="390"/>
      <c r="AZ18" s="390"/>
      <c r="BA18" s="390"/>
      <c r="BB18" s="390"/>
      <c r="BC18" s="390"/>
      <c r="BD18" s="390"/>
      <c r="BE18" s="390"/>
      <c r="BF18" s="390"/>
      <c r="BG18" s="390"/>
      <c r="BH18" s="390"/>
      <c r="BI18" s="390"/>
      <c r="BJ18" s="390"/>
      <c r="BK18" s="390"/>
      <c r="BL18" s="390"/>
      <c r="BM18" s="390"/>
      <c r="BN18" s="390"/>
      <c r="BO18" s="390"/>
      <c r="BP18" s="390"/>
      <c r="BQ18" s="390"/>
      <c r="BR18" s="390"/>
      <c r="BS18" s="390"/>
      <c r="BT18" s="390"/>
      <c r="BU18" s="390"/>
      <c r="BV18" s="390"/>
      <c r="BW18" s="390"/>
      <c r="BX18" s="390"/>
      <c r="BY18" s="390"/>
      <c r="BZ18" s="390"/>
      <c r="CA18" s="390"/>
      <c r="CB18" s="390"/>
      <c r="CC18" s="390"/>
      <c r="CD18" s="390"/>
      <c r="CE18" s="390"/>
      <c r="CF18" s="390"/>
      <c r="CG18" s="390"/>
      <c r="CH18" s="390"/>
      <c r="CI18" s="390"/>
      <c r="CJ18" s="390"/>
      <c r="CK18" s="390"/>
      <c r="CL18" s="390"/>
      <c r="CM18" s="390"/>
      <c r="CN18" s="390"/>
      <c r="CO18" s="390"/>
      <c r="CP18" s="390"/>
      <c r="CQ18" s="390"/>
      <c r="CR18" s="390"/>
      <c r="CS18" s="390"/>
      <c r="CT18" s="390"/>
      <c r="CU18" s="390"/>
      <c r="CV18" s="390"/>
      <c r="CW18" s="390"/>
      <c r="CX18" s="390"/>
      <c r="CY18" s="390"/>
      <c r="CZ18" s="390"/>
      <c r="DA18" s="390"/>
      <c r="DB18" s="390"/>
      <c r="DC18" s="390"/>
      <c r="DD18" s="390"/>
      <c r="DE18" s="390"/>
      <c r="DF18" s="390"/>
      <c r="DG18" s="390"/>
      <c r="DH18" s="390"/>
      <c r="DI18" s="390"/>
      <c r="DJ18" s="390"/>
      <c r="DK18" s="390"/>
      <c r="DL18" s="390"/>
      <c r="DM18" s="390"/>
      <c r="DN18" s="390"/>
      <c r="DO18" s="390"/>
      <c r="DP18" s="390"/>
      <c r="DQ18" s="390"/>
      <c r="DR18" s="390"/>
      <c r="DS18" s="390"/>
      <c r="DT18" s="390"/>
      <c r="DU18" s="390"/>
      <c r="DV18" s="390"/>
      <c r="DW18" s="390"/>
      <c r="DX18" s="390"/>
      <c r="DY18" s="390"/>
      <c r="DZ18" s="390"/>
      <c r="EA18" s="390"/>
      <c r="EB18" s="684"/>
      <c r="EC18" s="684"/>
      <c r="ED18" s="684"/>
      <c r="EE18" s="684"/>
      <c r="EF18" s="684"/>
      <c r="EG18" s="684"/>
      <c r="EH18" s="684"/>
      <c r="EI18" s="684"/>
      <c r="EJ18" s="684"/>
      <c r="EK18" s="720"/>
    </row>
    <row r="19" spans="1:143" s="246" customFormat="1" ht="12.75" x14ac:dyDescent="0.2">
      <c r="A19" s="472" t="s">
        <v>67</v>
      </c>
      <c r="B19" s="472"/>
      <c r="C19" s="472"/>
      <c r="D19" s="472"/>
      <c r="E19" s="472"/>
      <c r="F19" s="472"/>
      <c r="G19" s="472"/>
      <c r="H19" s="472"/>
      <c r="I19" s="472"/>
      <c r="J19" s="472"/>
      <c r="K19" s="472"/>
      <c r="L19" s="472"/>
      <c r="M19" s="472"/>
      <c r="N19" s="472"/>
      <c r="O19" s="472"/>
      <c r="P19" s="472"/>
      <c r="Q19" s="472"/>
      <c r="R19" s="472"/>
      <c r="S19" s="472"/>
      <c r="T19" s="472"/>
      <c r="U19" s="472"/>
      <c r="V19" s="472"/>
      <c r="W19" s="472"/>
      <c r="X19" s="472"/>
      <c r="Y19" s="472"/>
      <c r="Z19" s="472"/>
      <c r="AA19" s="472"/>
      <c r="AB19" s="472"/>
      <c r="AC19" s="472"/>
      <c r="AD19" s="472"/>
      <c r="AE19" s="472"/>
      <c r="AF19" s="263" t="s">
        <v>463</v>
      </c>
      <c r="AG19" s="264"/>
      <c r="AH19" s="264"/>
      <c r="AI19" s="264"/>
      <c r="AJ19" s="264"/>
      <c r="AK19" s="264"/>
      <c r="AL19" s="684">
        <f>AL17</f>
        <v>1320611.43</v>
      </c>
      <c r="AM19" s="390"/>
      <c r="AN19" s="390"/>
      <c r="AO19" s="390"/>
      <c r="AP19" s="390"/>
      <c r="AQ19" s="390"/>
      <c r="AR19" s="390"/>
      <c r="AS19" s="390"/>
      <c r="AT19" s="390"/>
      <c r="AU19" s="535">
        <f>AU17</f>
        <v>2559324.5200000005</v>
      </c>
      <c r="AV19" s="390"/>
      <c r="AW19" s="390"/>
      <c r="AX19" s="390"/>
      <c r="AY19" s="390"/>
      <c r="AZ19" s="390"/>
      <c r="BA19" s="390"/>
      <c r="BB19" s="390"/>
      <c r="BC19" s="390"/>
      <c r="BD19" s="535">
        <f>BD17</f>
        <v>475489.72</v>
      </c>
      <c r="BE19" s="390"/>
      <c r="BF19" s="390"/>
      <c r="BG19" s="390"/>
      <c r="BH19" s="390"/>
      <c r="BI19" s="390"/>
      <c r="BJ19" s="390"/>
      <c r="BK19" s="390"/>
      <c r="BL19" s="390"/>
      <c r="BM19" s="535">
        <f>BM16</f>
        <v>9997461.2199999988</v>
      </c>
      <c r="BN19" s="390"/>
      <c r="BO19" s="390"/>
      <c r="BP19" s="390"/>
      <c r="BQ19" s="390"/>
      <c r="BR19" s="390"/>
      <c r="BS19" s="390"/>
      <c r="BT19" s="390"/>
      <c r="BU19" s="390"/>
      <c r="BV19" s="535">
        <f>BV16</f>
        <v>141679.06</v>
      </c>
      <c r="BW19" s="390"/>
      <c r="BX19" s="390"/>
      <c r="BY19" s="390"/>
      <c r="BZ19" s="390"/>
      <c r="CA19" s="390"/>
      <c r="CB19" s="390"/>
      <c r="CC19" s="390"/>
      <c r="CD19" s="390"/>
      <c r="CE19" s="535">
        <f>CE17</f>
        <v>84449.409999999974</v>
      </c>
      <c r="CF19" s="390"/>
      <c r="CG19" s="390"/>
      <c r="CH19" s="390"/>
      <c r="CI19" s="390"/>
      <c r="CJ19" s="390"/>
      <c r="CK19" s="390"/>
      <c r="CL19" s="390"/>
      <c r="CM19" s="390"/>
      <c r="CN19" s="390"/>
      <c r="CO19" s="390"/>
      <c r="CP19" s="390"/>
      <c r="CQ19" s="390"/>
      <c r="CR19" s="390"/>
      <c r="CS19" s="390"/>
      <c r="CT19" s="390"/>
      <c r="CU19" s="390"/>
      <c r="CV19" s="390"/>
      <c r="CW19" s="390"/>
      <c r="CX19" s="390"/>
      <c r="CY19" s="390"/>
      <c r="CZ19" s="390"/>
      <c r="DA19" s="390"/>
      <c r="DB19" s="390"/>
      <c r="DC19" s="390"/>
      <c r="DD19" s="390"/>
      <c r="DE19" s="390"/>
      <c r="DF19" s="390"/>
      <c r="DG19" s="390"/>
      <c r="DH19" s="390"/>
      <c r="DI19" s="390"/>
      <c r="DJ19" s="390"/>
      <c r="DK19" s="390"/>
      <c r="DL19" s="390"/>
      <c r="DM19" s="390"/>
      <c r="DN19" s="390"/>
      <c r="DO19" s="390"/>
      <c r="DP19" s="390"/>
      <c r="DQ19" s="390"/>
      <c r="DR19" s="390"/>
      <c r="DS19" s="390"/>
      <c r="DT19" s="390"/>
      <c r="DU19" s="390"/>
      <c r="DV19" s="390"/>
      <c r="DW19" s="390"/>
      <c r="DX19" s="390"/>
      <c r="DY19" s="390"/>
      <c r="DZ19" s="390"/>
      <c r="EA19" s="390"/>
      <c r="EB19" s="684"/>
      <c r="EC19" s="684"/>
      <c r="ED19" s="684"/>
      <c r="EE19" s="684"/>
      <c r="EF19" s="684"/>
      <c r="EG19" s="684"/>
      <c r="EH19" s="684"/>
      <c r="EI19" s="684"/>
      <c r="EJ19" s="684"/>
      <c r="EK19" s="720"/>
    </row>
    <row r="20" spans="1:143" s="246" customFormat="1" ht="12.75" x14ac:dyDescent="0.2">
      <c r="A20" s="470" t="s">
        <v>455</v>
      </c>
      <c r="B20" s="470"/>
      <c r="C20" s="470"/>
      <c r="D20" s="470"/>
      <c r="E20" s="470"/>
      <c r="F20" s="470"/>
      <c r="G20" s="470"/>
      <c r="H20" s="470"/>
      <c r="I20" s="470"/>
      <c r="J20" s="470"/>
      <c r="K20" s="470"/>
      <c r="L20" s="470"/>
      <c r="M20" s="470"/>
      <c r="N20" s="470"/>
      <c r="O20" s="470"/>
      <c r="P20" s="470"/>
      <c r="Q20" s="470"/>
      <c r="R20" s="470"/>
      <c r="S20" s="470"/>
      <c r="T20" s="470"/>
      <c r="U20" s="470"/>
      <c r="V20" s="470"/>
      <c r="W20" s="470"/>
      <c r="X20" s="470"/>
      <c r="Y20" s="470"/>
      <c r="Z20" s="470"/>
      <c r="AA20" s="470"/>
      <c r="AB20" s="470"/>
      <c r="AC20" s="470"/>
      <c r="AD20" s="470"/>
      <c r="AE20" s="470"/>
      <c r="AF20" s="263"/>
      <c r="AG20" s="264"/>
      <c r="AH20" s="264"/>
      <c r="AI20" s="264"/>
      <c r="AJ20" s="264"/>
      <c r="AK20" s="264"/>
      <c r="AL20" s="390"/>
      <c r="AM20" s="390"/>
      <c r="AN20" s="390"/>
      <c r="AO20" s="390"/>
      <c r="AP20" s="390"/>
      <c r="AQ20" s="390"/>
      <c r="AR20" s="390"/>
      <c r="AS20" s="390"/>
      <c r="AT20" s="390"/>
      <c r="AU20" s="390"/>
      <c r="AV20" s="390"/>
      <c r="AW20" s="390"/>
      <c r="AX20" s="390"/>
      <c r="AY20" s="390"/>
      <c r="AZ20" s="390"/>
      <c r="BA20" s="390"/>
      <c r="BB20" s="390"/>
      <c r="BC20" s="390"/>
      <c r="BD20" s="390"/>
      <c r="BE20" s="390"/>
      <c r="BF20" s="390"/>
      <c r="BG20" s="390"/>
      <c r="BH20" s="390"/>
      <c r="BI20" s="390"/>
      <c r="BJ20" s="390"/>
      <c r="BK20" s="390"/>
      <c r="BL20" s="390"/>
      <c r="BM20" s="390"/>
      <c r="BN20" s="390"/>
      <c r="BO20" s="390"/>
      <c r="BP20" s="390"/>
      <c r="BQ20" s="390"/>
      <c r="BR20" s="390"/>
      <c r="BS20" s="390"/>
      <c r="BT20" s="390"/>
      <c r="BU20" s="390"/>
      <c r="BV20" s="390"/>
      <c r="BW20" s="390"/>
      <c r="BX20" s="390"/>
      <c r="BY20" s="390"/>
      <c r="BZ20" s="390"/>
      <c r="CA20" s="390"/>
      <c r="CB20" s="390"/>
      <c r="CC20" s="390"/>
      <c r="CD20" s="390"/>
      <c r="CE20" s="390"/>
      <c r="CF20" s="390"/>
      <c r="CG20" s="390"/>
      <c r="CH20" s="390"/>
      <c r="CI20" s="390"/>
      <c r="CJ20" s="390"/>
      <c r="CK20" s="390"/>
      <c r="CL20" s="390"/>
      <c r="CM20" s="390"/>
      <c r="CN20" s="390"/>
      <c r="CO20" s="390"/>
      <c r="CP20" s="390"/>
      <c r="CQ20" s="390"/>
      <c r="CR20" s="390"/>
      <c r="CS20" s="390"/>
      <c r="CT20" s="390"/>
      <c r="CU20" s="390"/>
      <c r="CV20" s="390"/>
      <c r="CW20" s="390"/>
      <c r="CX20" s="390"/>
      <c r="CY20" s="390"/>
      <c r="CZ20" s="390"/>
      <c r="DA20" s="390"/>
      <c r="DB20" s="390"/>
      <c r="DC20" s="390"/>
      <c r="DD20" s="390"/>
      <c r="DE20" s="390"/>
      <c r="DF20" s="390"/>
      <c r="DG20" s="390"/>
      <c r="DH20" s="390"/>
      <c r="DI20" s="390"/>
      <c r="DJ20" s="390"/>
      <c r="DK20" s="390"/>
      <c r="DL20" s="390"/>
      <c r="DM20" s="390"/>
      <c r="DN20" s="390"/>
      <c r="DO20" s="390"/>
      <c r="DP20" s="390"/>
      <c r="DQ20" s="390"/>
      <c r="DR20" s="390"/>
      <c r="DS20" s="390"/>
      <c r="DT20" s="390"/>
      <c r="DU20" s="390"/>
      <c r="DV20" s="390"/>
      <c r="DW20" s="390"/>
      <c r="DX20" s="390"/>
      <c r="DY20" s="390"/>
      <c r="DZ20" s="390"/>
      <c r="EA20" s="390"/>
      <c r="EB20" s="684"/>
      <c r="EC20" s="684"/>
      <c r="ED20" s="684"/>
      <c r="EE20" s="684"/>
      <c r="EF20" s="684"/>
      <c r="EG20" s="684"/>
      <c r="EH20" s="684"/>
      <c r="EI20" s="684"/>
      <c r="EJ20" s="684"/>
      <c r="EK20" s="720"/>
    </row>
    <row r="21" spans="1:143" s="246" customFormat="1" ht="12.75" x14ac:dyDescent="0.2">
      <c r="A21" s="470" t="s">
        <v>456</v>
      </c>
      <c r="B21" s="470"/>
      <c r="C21" s="470"/>
      <c r="D21" s="470"/>
      <c r="E21" s="470"/>
      <c r="F21" s="470"/>
      <c r="G21" s="470"/>
      <c r="H21" s="470"/>
      <c r="I21" s="470"/>
      <c r="J21" s="470"/>
      <c r="K21" s="470"/>
      <c r="L21" s="470"/>
      <c r="M21" s="470"/>
      <c r="N21" s="470"/>
      <c r="O21" s="470"/>
      <c r="P21" s="470"/>
      <c r="Q21" s="470"/>
      <c r="R21" s="470"/>
      <c r="S21" s="470"/>
      <c r="T21" s="470"/>
      <c r="U21" s="470"/>
      <c r="V21" s="470"/>
      <c r="W21" s="470"/>
      <c r="X21" s="470"/>
      <c r="Y21" s="470"/>
      <c r="Z21" s="470"/>
      <c r="AA21" s="470"/>
      <c r="AB21" s="470"/>
      <c r="AC21" s="470"/>
      <c r="AD21" s="470"/>
      <c r="AE21" s="470"/>
      <c r="AF21" s="263"/>
      <c r="AG21" s="264"/>
      <c r="AH21" s="264"/>
      <c r="AI21" s="264"/>
      <c r="AJ21" s="264"/>
      <c r="AK21" s="264"/>
      <c r="AL21" s="390"/>
      <c r="AM21" s="390"/>
      <c r="AN21" s="390"/>
      <c r="AO21" s="390"/>
      <c r="AP21" s="390"/>
      <c r="AQ21" s="390"/>
      <c r="AR21" s="390"/>
      <c r="AS21" s="390"/>
      <c r="AT21" s="390"/>
      <c r="AU21" s="390"/>
      <c r="AV21" s="390"/>
      <c r="AW21" s="390"/>
      <c r="AX21" s="390"/>
      <c r="AY21" s="390"/>
      <c r="AZ21" s="390"/>
      <c r="BA21" s="390"/>
      <c r="BB21" s="390"/>
      <c r="BC21" s="390"/>
      <c r="BD21" s="390"/>
      <c r="BE21" s="390"/>
      <c r="BF21" s="390"/>
      <c r="BG21" s="390"/>
      <c r="BH21" s="390"/>
      <c r="BI21" s="390"/>
      <c r="BJ21" s="390"/>
      <c r="BK21" s="390"/>
      <c r="BL21" s="390"/>
      <c r="BM21" s="390"/>
      <c r="BN21" s="390"/>
      <c r="BO21" s="390"/>
      <c r="BP21" s="390"/>
      <c r="BQ21" s="390"/>
      <c r="BR21" s="390"/>
      <c r="BS21" s="390"/>
      <c r="BT21" s="390"/>
      <c r="BU21" s="390"/>
      <c r="BV21" s="390"/>
      <c r="BW21" s="390"/>
      <c r="BX21" s="390"/>
      <c r="BY21" s="390"/>
      <c r="BZ21" s="390"/>
      <c r="CA21" s="390"/>
      <c r="CB21" s="390"/>
      <c r="CC21" s="390"/>
      <c r="CD21" s="390"/>
      <c r="CE21" s="390"/>
      <c r="CF21" s="390"/>
      <c r="CG21" s="390"/>
      <c r="CH21" s="390"/>
      <c r="CI21" s="390"/>
      <c r="CJ21" s="390"/>
      <c r="CK21" s="390"/>
      <c r="CL21" s="390"/>
      <c r="CM21" s="390"/>
      <c r="CN21" s="390"/>
      <c r="CO21" s="390"/>
      <c r="CP21" s="390"/>
      <c r="CQ21" s="390"/>
      <c r="CR21" s="390"/>
      <c r="CS21" s="390"/>
      <c r="CT21" s="390"/>
      <c r="CU21" s="390"/>
      <c r="CV21" s="390"/>
      <c r="CW21" s="390"/>
      <c r="CX21" s="390"/>
      <c r="CY21" s="390"/>
      <c r="CZ21" s="390"/>
      <c r="DA21" s="390"/>
      <c r="DB21" s="390"/>
      <c r="DC21" s="390"/>
      <c r="DD21" s="390"/>
      <c r="DE21" s="390"/>
      <c r="DF21" s="390"/>
      <c r="DG21" s="390"/>
      <c r="DH21" s="390"/>
      <c r="DI21" s="390"/>
      <c r="DJ21" s="390"/>
      <c r="DK21" s="390"/>
      <c r="DL21" s="390"/>
      <c r="DM21" s="390"/>
      <c r="DN21" s="390"/>
      <c r="DO21" s="390"/>
      <c r="DP21" s="390"/>
      <c r="DQ21" s="390"/>
      <c r="DR21" s="390"/>
      <c r="DS21" s="390"/>
      <c r="DT21" s="390"/>
      <c r="DU21" s="390"/>
      <c r="DV21" s="390"/>
      <c r="DW21" s="390"/>
      <c r="DX21" s="390"/>
      <c r="DY21" s="390"/>
      <c r="DZ21" s="390"/>
      <c r="EA21" s="390"/>
      <c r="EB21" s="684"/>
      <c r="EC21" s="684"/>
      <c r="ED21" s="684"/>
      <c r="EE21" s="684"/>
      <c r="EF21" s="684"/>
      <c r="EG21" s="684"/>
      <c r="EH21" s="684"/>
      <c r="EI21" s="684"/>
      <c r="EJ21" s="684"/>
      <c r="EK21" s="720"/>
    </row>
    <row r="22" spans="1:143" s="246" customFormat="1" ht="12.75" x14ac:dyDescent="0.2">
      <c r="A22" s="468" t="s">
        <v>256</v>
      </c>
      <c r="B22" s="468"/>
      <c r="C22" s="468"/>
      <c r="D22" s="468"/>
      <c r="E22" s="468"/>
      <c r="F22" s="468"/>
      <c r="G22" s="468"/>
      <c r="H22" s="468"/>
      <c r="I22" s="468"/>
      <c r="J22" s="468"/>
      <c r="K22" s="468"/>
      <c r="L22" s="468"/>
      <c r="M22" s="468"/>
      <c r="N22" s="468"/>
      <c r="O22" s="468"/>
      <c r="P22" s="468"/>
      <c r="Q22" s="468"/>
      <c r="R22" s="468"/>
      <c r="S22" s="468"/>
      <c r="T22" s="468"/>
      <c r="U22" s="468"/>
      <c r="V22" s="468"/>
      <c r="W22" s="468"/>
      <c r="X22" s="468"/>
      <c r="Y22" s="468"/>
      <c r="Z22" s="468"/>
      <c r="AA22" s="468"/>
      <c r="AB22" s="468"/>
      <c r="AC22" s="468"/>
      <c r="AD22" s="468"/>
      <c r="AE22" s="468"/>
      <c r="AF22" s="263"/>
      <c r="AG22" s="264"/>
      <c r="AH22" s="264"/>
      <c r="AI22" s="264"/>
      <c r="AJ22" s="264"/>
      <c r="AK22" s="264"/>
      <c r="AL22" s="390"/>
      <c r="AM22" s="390"/>
      <c r="AN22" s="390"/>
      <c r="AO22" s="390"/>
      <c r="AP22" s="390"/>
      <c r="AQ22" s="390"/>
      <c r="AR22" s="390"/>
      <c r="AS22" s="390"/>
      <c r="AT22" s="390"/>
      <c r="AU22" s="390"/>
      <c r="AV22" s="390"/>
      <c r="AW22" s="390"/>
      <c r="AX22" s="390"/>
      <c r="AY22" s="390"/>
      <c r="AZ22" s="390"/>
      <c r="BA22" s="390"/>
      <c r="BB22" s="390"/>
      <c r="BC22" s="390"/>
      <c r="BD22" s="390"/>
      <c r="BE22" s="390"/>
      <c r="BF22" s="390"/>
      <c r="BG22" s="390"/>
      <c r="BH22" s="390"/>
      <c r="BI22" s="390"/>
      <c r="BJ22" s="390"/>
      <c r="BK22" s="390"/>
      <c r="BL22" s="390"/>
      <c r="BM22" s="390"/>
      <c r="BN22" s="390"/>
      <c r="BO22" s="390"/>
      <c r="BP22" s="390"/>
      <c r="BQ22" s="390"/>
      <c r="BR22" s="390"/>
      <c r="BS22" s="390"/>
      <c r="BT22" s="390"/>
      <c r="BU22" s="390"/>
      <c r="BV22" s="390"/>
      <c r="BW22" s="390"/>
      <c r="BX22" s="390"/>
      <c r="BY22" s="390"/>
      <c r="BZ22" s="390"/>
      <c r="CA22" s="390"/>
      <c r="CB22" s="390"/>
      <c r="CC22" s="390"/>
      <c r="CD22" s="390"/>
      <c r="CE22" s="390"/>
      <c r="CF22" s="390"/>
      <c r="CG22" s="390"/>
      <c r="CH22" s="390"/>
      <c r="CI22" s="390"/>
      <c r="CJ22" s="390"/>
      <c r="CK22" s="390"/>
      <c r="CL22" s="390"/>
      <c r="CM22" s="390"/>
      <c r="CN22" s="390"/>
      <c r="CO22" s="390"/>
      <c r="CP22" s="390"/>
      <c r="CQ22" s="390"/>
      <c r="CR22" s="390"/>
      <c r="CS22" s="390"/>
      <c r="CT22" s="390"/>
      <c r="CU22" s="390"/>
      <c r="CV22" s="390"/>
      <c r="CW22" s="390"/>
      <c r="CX22" s="390"/>
      <c r="CY22" s="390"/>
      <c r="CZ22" s="390"/>
      <c r="DA22" s="390"/>
      <c r="DB22" s="390"/>
      <c r="DC22" s="390"/>
      <c r="DD22" s="390"/>
      <c r="DE22" s="390"/>
      <c r="DF22" s="390"/>
      <c r="DG22" s="390"/>
      <c r="DH22" s="390"/>
      <c r="DI22" s="390"/>
      <c r="DJ22" s="390"/>
      <c r="DK22" s="390"/>
      <c r="DL22" s="390"/>
      <c r="DM22" s="390"/>
      <c r="DN22" s="390"/>
      <c r="DO22" s="390"/>
      <c r="DP22" s="390"/>
      <c r="DQ22" s="390"/>
      <c r="DR22" s="390"/>
      <c r="DS22" s="390"/>
      <c r="DT22" s="390"/>
      <c r="DU22" s="390"/>
      <c r="DV22" s="390"/>
      <c r="DW22" s="390"/>
      <c r="DX22" s="390"/>
      <c r="DY22" s="390"/>
      <c r="DZ22" s="390"/>
      <c r="EA22" s="390"/>
      <c r="EB22" s="684"/>
      <c r="EC22" s="684"/>
      <c r="ED22" s="684"/>
      <c r="EE22" s="684"/>
      <c r="EF22" s="684"/>
      <c r="EG22" s="684"/>
      <c r="EH22" s="684"/>
      <c r="EI22" s="684"/>
      <c r="EJ22" s="684"/>
      <c r="EK22" s="720"/>
    </row>
    <row r="23" spans="1:143" s="246" customFormat="1" ht="12.75" x14ac:dyDescent="0.2">
      <c r="A23" s="260"/>
      <c r="B23" s="260"/>
      <c r="C23" s="260"/>
      <c r="D23" s="260"/>
      <c r="E23" s="260"/>
      <c r="F23" s="260"/>
      <c r="G23" s="260"/>
      <c r="H23" s="260"/>
      <c r="I23" s="260"/>
      <c r="J23" s="260"/>
      <c r="K23" s="260"/>
      <c r="L23" s="260"/>
      <c r="M23" s="260"/>
      <c r="N23" s="260"/>
      <c r="O23" s="260"/>
      <c r="P23" s="260"/>
      <c r="Q23" s="260"/>
      <c r="R23" s="260"/>
      <c r="S23" s="260"/>
      <c r="T23" s="260"/>
      <c r="U23" s="260"/>
      <c r="V23" s="260"/>
      <c r="W23" s="260"/>
      <c r="X23" s="260"/>
      <c r="Y23" s="260"/>
      <c r="Z23" s="260"/>
      <c r="AA23" s="260"/>
      <c r="AB23" s="260"/>
      <c r="AC23" s="260"/>
      <c r="AD23" s="260"/>
      <c r="AE23" s="260"/>
      <c r="AF23" s="263"/>
      <c r="AG23" s="264"/>
      <c r="AH23" s="264"/>
      <c r="AI23" s="264"/>
      <c r="AJ23" s="264"/>
      <c r="AK23" s="264"/>
      <c r="AL23" s="390"/>
      <c r="AM23" s="390"/>
      <c r="AN23" s="390"/>
      <c r="AO23" s="390"/>
      <c r="AP23" s="390"/>
      <c r="AQ23" s="390"/>
      <c r="AR23" s="390"/>
      <c r="AS23" s="390"/>
      <c r="AT23" s="390"/>
      <c r="AU23" s="721"/>
      <c r="AV23" s="721"/>
      <c r="AW23" s="721"/>
      <c r="AX23" s="721"/>
      <c r="AY23" s="721"/>
      <c r="AZ23" s="721"/>
      <c r="BA23" s="721"/>
      <c r="BB23" s="721"/>
      <c r="BC23" s="721"/>
      <c r="BD23" s="390"/>
      <c r="BE23" s="390"/>
      <c r="BF23" s="390"/>
      <c r="BG23" s="390"/>
      <c r="BH23" s="390"/>
      <c r="BI23" s="390"/>
      <c r="BJ23" s="390"/>
      <c r="BK23" s="390"/>
      <c r="BL23" s="390"/>
      <c r="BM23" s="721"/>
      <c r="BN23" s="721"/>
      <c r="BO23" s="721"/>
      <c r="BP23" s="721"/>
      <c r="BQ23" s="721"/>
      <c r="BR23" s="721"/>
      <c r="BS23" s="721"/>
      <c r="BT23" s="721"/>
      <c r="BU23" s="721"/>
      <c r="BV23" s="390"/>
      <c r="BW23" s="390"/>
      <c r="BX23" s="390"/>
      <c r="BY23" s="390"/>
      <c r="BZ23" s="390"/>
      <c r="CA23" s="390"/>
      <c r="CB23" s="390"/>
      <c r="CC23" s="390"/>
      <c r="CD23" s="390"/>
      <c r="CE23" s="721"/>
      <c r="CF23" s="721"/>
      <c r="CG23" s="721"/>
      <c r="CH23" s="721"/>
      <c r="CI23" s="721"/>
      <c r="CJ23" s="721"/>
      <c r="CK23" s="721"/>
      <c r="CL23" s="721"/>
      <c r="CM23" s="721"/>
      <c r="CN23" s="390"/>
      <c r="CO23" s="390"/>
      <c r="CP23" s="390"/>
      <c r="CQ23" s="390"/>
      <c r="CR23" s="390"/>
      <c r="CS23" s="390"/>
      <c r="CT23" s="390"/>
      <c r="CU23" s="390"/>
      <c r="CV23" s="390"/>
      <c r="CW23" s="390"/>
      <c r="CX23" s="390"/>
      <c r="CY23" s="390"/>
      <c r="CZ23" s="390"/>
      <c r="DA23" s="390"/>
      <c r="DB23" s="390"/>
      <c r="DC23" s="390"/>
      <c r="DD23" s="390"/>
      <c r="DE23" s="390"/>
      <c r="DF23" s="390"/>
      <c r="DG23" s="390"/>
      <c r="DH23" s="390"/>
      <c r="DI23" s="390"/>
      <c r="DJ23" s="390"/>
      <c r="DK23" s="390"/>
      <c r="DL23" s="390"/>
      <c r="DM23" s="390"/>
      <c r="DN23" s="390"/>
      <c r="DO23" s="390"/>
      <c r="DP23" s="390"/>
      <c r="DQ23" s="390"/>
      <c r="DR23" s="390"/>
      <c r="DS23" s="390"/>
      <c r="DT23" s="390"/>
      <c r="DU23" s="390"/>
      <c r="DV23" s="390"/>
      <c r="DW23" s="390"/>
      <c r="DX23" s="390"/>
      <c r="DY23" s="390"/>
      <c r="DZ23" s="390"/>
      <c r="EA23" s="390"/>
      <c r="EB23" s="684"/>
      <c r="EC23" s="684"/>
      <c r="ED23" s="684"/>
      <c r="EE23" s="684"/>
      <c r="EF23" s="684"/>
      <c r="EG23" s="684"/>
      <c r="EH23" s="684"/>
      <c r="EI23" s="684"/>
      <c r="EJ23" s="684"/>
      <c r="EK23" s="720"/>
    </row>
    <row r="24" spans="1:143" s="246" customFormat="1" ht="12.75" x14ac:dyDescent="0.2">
      <c r="A24" s="466" t="s">
        <v>457</v>
      </c>
      <c r="B24" s="466"/>
      <c r="C24" s="466"/>
      <c r="D24" s="466"/>
      <c r="E24" s="466"/>
      <c r="F24" s="466"/>
      <c r="G24" s="466"/>
      <c r="H24" s="466"/>
      <c r="I24" s="466"/>
      <c r="J24" s="466"/>
      <c r="K24" s="466"/>
      <c r="L24" s="466"/>
      <c r="M24" s="466"/>
      <c r="N24" s="466"/>
      <c r="O24" s="466"/>
      <c r="P24" s="466"/>
      <c r="Q24" s="466"/>
      <c r="R24" s="466"/>
      <c r="S24" s="466"/>
      <c r="T24" s="466"/>
      <c r="U24" s="466"/>
      <c r="V24" s="466"/>
      <c r="W24" s="466"/>
      <c r="X24" s="466"/>
      <c r="Y24" s="466"/>
      <c r="Z24" s="466"/>
      <c r="AA24" s="466"/>
      <c r="AB24" s="466"/>
      <c r="AC24" s="466"/>
      <c r="AD24" s="466"/>
      <c r="AE24" s="466"/>
      <c r="AF24" s="263" t="s">
        <v>464</v>
      </c>
      <c r="AG24" s="264"/>
      <c r="AH24" s="264"/>
      <c r="AI24" s="264"/>
      <c r="AJ24" s="264"/>
      <c r="AK24" s="264"/>
      <c r="AL24" s="390"/>
      <c r="AM24" s="390"/>
      <c r="AN24" s="390"/>
      <c r="AO24" s="390"/>
      <c r="AP24" s="390"/>
      <c r="AQ24" s="390"/>
      <c r="AR24" s="390"/>
      <c r="AS24" s="390"/>
      <c r="AT24" s="390"/>
      <c r="AU24" s="390"/>
      <c r="AV24" s="390"/>
      <c r="AW24" s="390"/>
      <c r="AX24" s="390"/>
      <c r="AY24" s="390"/>
      <c r="AZ24" s="390"/>
      <c r="BA24" s="390"/>
      <c r="BB24" s="390"/>
      <c r="BC24" s="390"/>
      <c r="BD24" s="390"/>
      <c r="BE24" s="390"/>
      <c r="BF24" s="390"/>
      <c r="BG24" s="390"/>
      <c r="BH24" s="390"/>
      <c r="BI24" s="390"/>
      <c r="BJ24" s="390"/>
      <c r="BK24" s="390"/>
      <c r="BL24" s="390"/>
      <c r="BM24" s="390"/>
      <c r="BN24" s="390"/>
      <c r="BO24" s="390"/>
      <c r="BP24" s="390"/>
      <c r="BQ24" s="390"/>
      <c r="BR24" s="390"/>
      <c r="BS24" s="390"/>
      <c r="BT24" s="390"/>
      <c r="BU24" s="390"/>
      <c r="BV24" s="390"/>
      <c r="BW24" s="390"/>
      <c r="BX24" s="390"/>
      <c r="BY24" s="390"/>
      <c r="BZ24" s="390"/>
      <c r="CA24" s="390"/>
      <c r="CB24" s="390"/>
      <c r="CC24" s="390"/>
      <c r="CD24" s="390"/>
      <c r="CE24" s="390"/>
      <c r="CF24" s="390"/>
      <c r="CG24" s="390"/>
      <c r="CH24" s="390"/>
      <c r="CI24" s="390"/>
      <c r="CJ24" s="390"/>
      <c r="CK24" s="390"/>
      <c r="CL24" s="390"/>
      <c r="CM24" s="390"/>
      <c r="CN24" s="390"/>
      <c r="CO24" s="390"/>
      <c r="CP24" s="390"/>
      <c r="CQ24" s="390"/>
      <c r="CR24" s="390"/>
      <c r="CS24" s="390"/>
      <c r="CT24" s="390"/>
      <c r="CU24" s="390"/>
      <c r="CV24" s="390"/>
      <c r="CW24" s="390"/>
      <c r="CX24" s="390"/>
      <c r="CY24" s="390"/>
      <c r="CZ24" s="390"/>
      <c r="DA24" s="390"/>
      <c r="DB24" s="390"/>
      <c r="DC24" s="390"/>
      <c r="DD24" s="390"/>
      <c r="DE24" s="390"/>
      <c r="DF24" s="390"/>
      <c r="DG24" s="390"/>
      <c r="DH24" s="390"/>
      <c r="DI24" s="390"/>
      <c r="DJ24" s="390"/>
      <c r="DK24" s="390"/>
      <c r="DL24" s="390"/>
      <c r="DM24" s="390"/>
      <c r="DN24" s="390"/>
      <c r="DO24" s="390"/>
      <c r="DP24" s="390"/>
      <c r="DQ24" s="390"/>
      <c r="DR24" s="390"/>
      <c r="DS24" s="390"/>
      <c r="DT24" s="390"/>
      <c r="DU24" s="390"/>
      <c r="DV24" s="390"/>
      <c r="DW24" s="390"/>
      <c r="DX24" s="390"/>
      <c r="DY24" s="390"/>
      <c r="DZ24" s="390"/>
      <c r="EA24" s="390"/>
      <c r="EB24" s="684"/>
      <c r="EC24" s="684"/>
      <c r="ED24" s="684"/>
      <c r="EE24" s="684"/>
      <c r="EF24" s="684"/>
      <c r="EG24" s="684"/>
      <c r="EH24" s="684"/>
      <c r="EI24" s="684"/>
      <c r="EJ24" s="684"/>
      <c r="EK24" s="720"/>
    </row>
    <row r="25" spans="1:143" s="246" customFormat="1" ht="12.75" x14ac:dyDescent="0.2">
      <c r="A25" s="701" t="s">
        <v>511</v>
      </c>
      <c r="B25" s="701"/>
      <c r="C25" s="701"/>
      <c r="D25" s="701"/>
      <c r="E25" s="701"/>
      <c r="F25" s="701"/>
      <c r="G25" s="701"/>
      <c r="H25" s="701"/>
      <c r="I25" s="701"/>
      <c r="J25" s="701"/>
      <c r="K25" s="701"/>
      <c r="L25" s="701"/>
      <c r="M25" s="701"/>
      <c r="N25" s="701"/>
      <c r="O25" s="701"/>
      <c r="P25" s="701"/>
      <c r="Q25" s="701"/>
      <c r="R25" s="701"/>
      <c r="S25" s="701"/>
      <c r="T25" s="701"/>
      <c r="U25" s="701"/>
      <c r="V25" s="701"/>
      <c r="W25" s="701"/>
      <c r="X25" s="701"/>
      <c r="Y25" s="701"/>
      <c r="Z25" s="701"/>
      <c r="AA25" s="701"/>
      <c r="AB25" s="701"/>
      <c r="AC25" s="701"/>
      <c r="AD25" s="701"/>
      <c r="AE25" s="701"/>
      <c r="AF25" s="702" t="s">
        <v>75</v>
      </c>
      <c r="AG25" s="397"/>
      <c r="AH25" s="397"/>
      <c r="AI25" s="397"/>
      <c r="AJ25" s="397"/>
      <c r="AK25" s="397"/>
      <c r="AL25" s="704">
        <v>2178334.67</v>
      </c>
      <c r="AM25" s="704"/>
      <c r="AN25" s="704"/>
      <c r="AO25" s="704"/>
      <c r="AP25" s="704"/>
      <c r="AQ25" s="704"/>
      <c r="AR25" s="704"/>
      <c r="AS25" s="704"/>
      <c r="AT25" s="704"/>
      <c r="AU25" s="563">
        <f>3279489.88-BD25</f>
        <v>2085867.21</v>
      </c>
      <c r="AV25" s="563"/>
      <c r="AW25" s="563"/>
      <c r="AX25" s="563"/>
      <c r="AY25" s="563"/>
      <c r="AZ25" s="563"/>
      <c r="BA25" s="563"/>
      <c r="BB25" s="563"/>
      <c r="BC25" s="563"/>
      <c r="BD25" s="563">
        <v>1193622.67</v>
      </c>
      <c r="BE25" s="563"/>
      <c r="BF25" s="563"/>
      <c r="BG25" s="563"/>
      <c r="BH25" s="563"/>
      <c r="BI25" s="563"/>
      <c r="BJ25" s="563"/>
      <c r="BK25" s="563"/>
      <c r="BL25" s="563"/>
      <c r="BM25" s="563">
        <f>972521.16-BV25</f>
        <v>934762.23</v>
      </c>
      <c r="BN25" s="563"/>
      <c r="BO25" s="563"/>
      <c r="BP25" s="563"/>
      <c r="BQ25" s="563"/>
      <c r="BR25" s="563"/>
      <c r="BS25" s="563"/>
      <c r="BT25" s="563"/>
      <c r="BU25" s="563"/>
      <c r="BV25" s="563">
        <v>37758.93</v>
      </c>
      <c r="BW25" s="563"/>
      <c r="BX25" s="563"/>
      <c r="BY25" s="563"/>
      <c r="BZ25" s="563"/>
      <c r="CA25" s="563"/>
      <c r="CB25" s="563"/>
      <c r="CC25" s="563"/>
      <c r="CD25" s="563"/>
      <c r="CE25" s="563">
        <v>12586.17</v>
      </c>
      <c r="CF25" s="563"/>
      <c r="CG25" s="563"/>
      <c r="CH25" s="563"/>
      <c r="CI25" s="563"/>
      <c r="CJ25" s="563"/>
      <c r="CK25" s="563"/>
      <c r="CL25" s="563"/>
      <c r="CM25" s="563"/>
      <c r="CN25" s="563"/>
      <c r="CO25" s="563"/>
      <c r="CP25" s="563"/>
      <c r="CQ25" s="563"/>
      <c r="CR25" s="563"/>
      <c r="CS25" s="563"/>
      <c r="CT25" s="563"/>
      <c r="CU25" s="563"/>
      <c r="CV25" s="563"/>
      <c r="CW25" s="563"/>
      <c r="CX25" s="563">
        <v>0</v>
      </c>
      <c r="CY25" s="563"/>
      <c r="CZ25" s="563"/>
      <c r="DA25" s="563"/>
      <c r="DB25" s="563"/>
      <c r="DC25" s="563"/>
      <c r="DD25" s="563"/>
      <c r="DE25" s="563"/>
      <c r="DF25" s="563"/>
      <c r="DG25" s="563"/>
      <c r="DH25" s="563"/>
      <c r="DI25" s="563"/>
      <c r="DJ25" s="563"/>
      <c r="DK25" s="563"/>
      <c r="DL25" s="563"/>
      <c r="DM25" s="563"/>
      <c r="DN25" s="563"/>
      <c r="DO25" s="563"/>
      <c r="DP25" s="563"/>
      <c r="DQ25" s="563"/>
      <c r="DR25" s="563"/>
      <c r="DS25" s="563"/>
      <c r="DT25" s="563"/>
      <c r="DU25" s="563"/>
      <c r="DV25" s="563"/>
      <c r="DW25" s="563"/>
      <c r="DX25" s="563"/>
      <c r="DY25" s="563"/>
      <c r="DZ25" s="563"/>
      <c r="EA25" s="563"/>
      <c r="EB25" s="704">
        <v>48570</v>
      </c>
      <c r="EC25" s="704"/>
      <c r="ED25" s="704"/>
      <c r="EE25" s="704"/>
      <c r="EF25" s="704"/>
      <c r="EG25" s="704"/>
      <c r="EH25" s="704"/>
      <c r="EI25" s="704"/>
      <c r="EJ25" s="704"/>
      <c r="EK25" s="705"/>
      <c r="EM25" s="256"/>
    </row>
    <row r="26" spans="1:143" s="246" customFormat="1" ht="12.75" x14ac:dyDescent="0.2">
      <c r="A26" s="686" t="s">
        <v>66</v>
      </c>
      <c r="B26" s="686"/>
      <c r="C26" s="686"/>
      <c r="D26" s="686"/>
      <c r="E26" s="686"/>
      <c r="F26" s="686"/>
      <c r="G26" s="686"/>
      <c r="H26" s="686"/>
      <c r="I26" s="686"/>
      <c r="J26" s="686"/>
      <c r="K26" s="686"/>
      <c r="L26" s="686"/>
      <c r="M26" s="686"/>
      <c r="N26" s="686"/>
      <c r="O26" s="686"/>
      <c r="P26" s="686"/>
      <c r="Q26" s="686"/>
      <c r="R26" s="686"/>
      <c r="S26" s="686"/>
      <c r="T26" s="686"/>
      <c r="U26" s="686"/>
      <c r="V26" s="686"/>
      <c r="W26" s="686"/>
      <c r="X26" s="686"/>
      <c r="Y26" s="686"/>
      <c r="Z26" s="686"/>
      <c r="AA26" s="686"/>
      <c r="AB26" s="686"/>
      <c r="AC26" s="686"/>
      <c r="AD26" s="686"/>
      <c r="AE26" s="686"/>
      <c r="AF26" s="263" t="s">
        <v>74</v>
      </c>
      <c r="AG26" s="264"/>
      <c r="AH26" s="264"/>
      <c r="AI26" s="264"/>
      <c r="AJ26" s="264"/>
      <c r="AK26" s="264"/>
      <c r="AL26" s="684">
        <f>AL25</f>
        <v>2178334.67</v>
      </c>
      <c r="AM26" s="390"/>
      <c r="AN26" s="390"/>
      <c r="AO26" s="390"/>
      <c r="AP26" s="390"/>
      <c r="AQ26" s="390"/>
      <c r="AR26" s="390"/>
      <c r="AS26" s="390"/>
      <c r="AT26" s="390"/>
      <c r="AU26" s="390"/>
      <c r="AV26" s="390"/>
      <c r="AW26" s="390"/>
      <c r="AX26" s="390"/>
      <c r="AY26" s="390"/>
      <c r="AZ26" s="390"/>
      <c r="BA26" s="390"/>
      <c r="BB26" s="390"/>
      <c r="BC26" s="390"/>
      <c r="BD26" s="390"/>
      <c r="BE26" s="390"/>
      <c r="BF26" s="390"/>
      <c r="BG26" s="390"/>
      <c r="BH26" s="390"/>
      <c r="BI26" s="390"/>
      <c r="BJ26" s="390"/>
      <c r="BK26" s="390"/>
      <c r="BL26" s="390"/>
      <c r="BM26" s="390"/>
      <c r="BN26" s="390"/>
      <c r="BO26" s="390"/>
      <c r="BP26" s="390"/>
      <c r="BQ26" s="390"/>
      <c r="BR26" s="390"/>
      <c r="BS26" s="390"/>
      <c r="BT26" s="390"/>
      <c r="BU26" s="390"/>
      <c r="BV26" s="390"/>
      <c r="BW26" s="390"/>
      <c r="BX26" s="390"/>
      <c r="BY26" s="390"/>
      <c r="BZ26" s="390"/>
      <c r="CA26" s="390"/>
      <c r="CB26" s="390"/>
      <c r="CC26" s="390"/>
      <c r="CD26" s="390"/>
      <c r="CE26" s="390">
        <f>CE25</f>
        <v>12586.17</v>
      </c>
      <c r="CF26" s="390"/>
      <c r="CG26" s="390"/>
      <c r="CH26" s="390"/>
      <c r="CI26" s="390"/>
      <c r="CJ26" s="390"/>
      <c r="CK26" s="390"/>
      <c r="CL26" s="390"/>
      <c r="CM26" s="390"/>
      <c r="CN26" s="390"/>
      <c r="CO26" s="390"/>
      <c r="CP26" s="390"/>
      <c r="CQ26" s="390"/>
      <c r="CR26" s="390"/>
      <c r="CS26" s="390"/>
      <c r="CT26" s="390"/>
      <c r="CU26" s="390"/>
      <c r="CV26" s="390"/>
      <c r="CW26" s="390"/>
      <c r="CX26" s="390"/>
      <c r="CY26" s="390"/>
      <c r="CZ26" s="390"/>
      <c r="DA26" s="390"/>
      <c r="DB26" s="390"/>
      <c r="DC26" s="390"/>
      <c r="DD26" s="390"/>
      <c r="DE26" s="390"/>
      <c r="DF26" s="390"/>
      <c r="DG26" s="390"/>
      <c r="DH26" s="390"/>
      <c r="DI26" s="390"/>
      <c r="DJ26" s="390"/>
      <c r="DK26" s="390"/>
      <c r="DL26" s="390"/>
      <c r="DM26" s="390"/>
      <c r="DN26" s="390"/>
      <c r="DO26" s="390"/>
      <c r="DP26" s="390"/>
      <c r="DQ26" s="390"/>
      <c r="DR26" s="390"/>
      <c r="DS26" s="390"/>
      <c r="DT26" s="390"/>
      <c r="DU26" s="390"/>
      <c r="DV26" s="390"/>
      <c r="DW26" s="390"/>
      <c r="DX26" s="390"/>
      <c r="DY26" s="390"/>
      <c r="DZ26" s="390"/>
      <c r="EA26" s="390"/>
      <c r="EB26" s="684"/>
      <c r="EC26" s="684"/>
      <c r="ED26" s="684"/>
      <c r="EE26" s="684"/>
      <c r="EF26" s="684"/>
      <c r="EG26" s="684"/>
      <c r="EH26" s="684"/>
      <c r="EI26" s="684"/>
      <c r="EJ26" s="684"/>
      <c r="EK26" s="720"/>
    </row>
    <row r="27" spans="1:143" s="246" customFormat="1" ht="12.75" x14ac:dyDescent="0.2">
      <c r="A27" s="456" t="s">
        <v>454</v>
      </c>
      <c r="B27" s="456"/>
      <c r="C27" s="456"/>
      <c r="D27" s="456"/>
      <c r="E27" s="456"/>
      <c r="F27" s="456"/>
      <c r="G27" s="456"/>
      <c r="H27" s="456"/>
      <c r="I27" s="456"/>
      <c r="J27" s="456"/>
      <c r="K27" s="456"/>
      <c r="L27" s="456"/>
      <c r="M27" s="456"/>
      <c r="N27" s="456"/>
      <c r="O27" s="456"/>
      <c r="P27" s="456"/>
      <c r="Q27" s="456"/>
      <c r="R27" s="456"/>
      <c r="S27" s="456"/>
      <c r="T27" s="456"/>
      <c r="U27" s="456"/>
      <c r="V27" s="456"/>
      <c r="W27" s="456"/>
      <c r="X27" s="456"/>
      <c r="Y27" s="456"/>
      <c r="Z27" s="456"/>
      <c r="AA27" s="456"/>
      <c r="AB27" s="456"/>
      <c r="AC27" s="456"/>
      <c r="AD27" s="456"/>
      <c r="AE27" s="456"/>
      <c r="AF27" s="263"/>
      <c r="AG27" s="264"/>
      <c r="AH27" s="264"/>
      <c r="AI27" s="264"/>
      <c r="AJ27" s="264"/>
      <c r="AK27" s="264"/>
      <c r="AL27" s="390"/>
      <c r="AM27" s="390"/>
      <c r="AN27" s="390"/>
      <c r="AO27" s="390"/>
      <c r="AP27" s="390"/>
      <c r="AQ27" s="390"/>
      <c r="AR27" s="390"/>
      <c r="AS27" s="390"/>
      <c r="AT27" s="390"/>
      <c r="AU27" s="390"/>
      <c r="AV27" s="390"/>
      <c r="AW27" s="390"/>
      <c r="AX27" s="390"/>
      <c r="AY27" s="390"/>
      <c r="AZ27" s="390"/>
      <c r="BA27" s="390"/>
      <c r="BB27" s="390"/>
      <c r="BC27" s="390"/>
      <c r="BD27" s="390"/>
      <c r="BE27" s="390"/>
      <c r="BF27" s="390"/>
      <c r="BG27" s="390"/>
      <c r="BH27" s="390"/>
      <c r="BI27" s="390"/>
      <c r="BJ27" s="390"/>
      <c r="BK27" s="390"/>
      <c r="BL27" s="390"/>
      <c r="BM27" s="390"/>
      <c r="BN27" s="390"/>
      <c r="BO27" s="390"/>
      <c r="BP27" s="390"/>
      <c r="BQ27" s="390"/>
      <c r="BR27" s="390"/>
      <c r="BS27" s="390"/>
      <c r="BT27" s="390"/>
      <c r="BU27" s="390"/>
      <c r="BV27" s="390"/>
      <c r="BW27" s="390"/>
      <c r="BX27" s="390"/>
      <c r="BY27" s="390"/>
      <c r="BZ27" s="390"/>
      <c r="CA27" s="390"/>
      <c r="CB27" s="390"/>
      <c r="CC27" s="390"/>
      <c r="CD27" s="390"/>
      <c r="CE27" s="390"/>
      <c r="CF27" s="390"/>
      <c r="CG27" s="390"/>
      <c r="CH27" s="390"/>
      <c r="CI27" s="390"/>
      <c r="CJ27" s="390"/>
      <c r="CK27" s="390"/>
      <c r="CL27" s="390"/>
      <c r="CM27" s="390"/>
      <c r="CN27" s="390"/>
      <c r="CO27" s="390"/>
      <c r="CP27" s="390"/>
      <c r="CQ27" s="390"/>
      <c r="CR27" s="390"/>
      <c r="CS27" s="390"/>
      <c r="CT27" s="390"/>
      <c r="CU27" s="390"/>
      <c r="CV27" s="390"/>
      <c r="CW27" s="390"/>
      <c r="CX27" s="390"/>
      <c r="CY27" s="390"/>
      <c r="CZ27" s="390"/>
      <c r="DA27" s="390"/>
      <c r="DB27" s="390"/>
      <c r="DC27" s="390"/>
      <c r="DD27" s="390"/>
      <c r="DE27" s="390"/>
      <c r="DF27" s="390"/>
      <c r="DG27" s="390"/>
      <c r="DH27" s="390"/>
      <c r="DI27" s="390"/>
      <c r="DJ27" s="390"/>
      <c r="DK27" s="390"/>
      <c r="DL27" s="390"/>
      <c r="DM27" s="390"/>
      <c r="DN27" s="390"/>
      <c r="DO27" s="390"/>
      <c r="DP27" s="390"/>
      <c r="DQ27" s="390"/>
      <c r="DR27" s="390"/>
      <c r="DS27" s="390"/>
      <c r="DT27" s="390"/>
      <c r="DU27" s="390"/>
      <c r="DV27" s="390"/>
      <c r="DW27" s="390"/>
      <c r="DX27" s="390"/>
      <c r="DY27" s="390"/>
      <c r="DZ27" s="390"/>
      <c r="EA27" s="390"/>
      <c r="EB27" s="684"/>
      <c r="EC27" s="684"/>
      <c r="ED27" s="684"/>
      <c r="EE27" s="684"/>
      <c r="EF27" s="684"/>
      <c r="EG27" s="684"/>
      <c r="EH27" s="684"/>
      <c r="EI27" s="684"/>
      <c r="EJ27" s="684"/>
      <c r="EK27" s="720"/>
    </row>
    <row r="28" spans="1:143" s="246" customFormat="1" ht="12.75" x14ac:dyDescent="0.2">
      <c r="A28" s="472" t="s">
        <v>67</v>
      </c>
      <c r="B28" s="472"/>
      <c r="C28" s="472"/>
      <c r="D28" s="472"/>
      <c r="E28" s="472"/>
      <c r="F28" s="472"/>
      <c r="G28" s="472"/>
      <c r="H28" s="472"/>
      <c r="I28" s="472"/>
      <c r="J28" s="472"/>
      <c r="K28" s="472"/>
      <c r="L28" s="472"/>
      <c r="M28" s="472"/>
      <c r="N28" s="472"/>
      <c r="O28" s="472"/>
      <c r="P28" s="472"/>
      <c r="Q28" s="472"/>
      <c r="R28" s="472"/>
      <c r="S28" s="472"/>
      <c r="T28" s="472"/>
      <c r="U28" s="472"/>
      <c r="V28" s="472"/>
      <c r="W28" s="472"/>
      <c r="X28" s="472"/>
      <c r="Y28" s="472"/>
      <c r="Z28" s="472"/>
      <c r="AA28" s="472"/>
      <c r="AB28" s="472"/>
      <c r="AC28" s="472"/>
      <c r="AD28" s="472"/>
      <c r="AE28" s="472"/>
      <c r="AF28" s="263" t="s">
        <v>465</v>
      </c>
      <c r="AG28" s="264"/>
      <c r="AH28" s="264"/>
      <c r="AI28" s="264"/>
      <c r="AJ28" s="264"/>
      <c r="AK28" s="264"/>
      <c r="AL28" s="684">
        <f>AL26</f>
        <v>2178334.67</v>
      </c>
      <c r="AM28" s="390"/>
      <c r="AN28" s="390"/>
      <c r="AO28" s="390"/>
      <c r="AP28" s="390"/>
      <c r="AQ28" s="390"/>
      <c r="AR28" s="390"/>
      <c r="AS28" s="390"/>
      <c r="AT28" s="390"/>
      <c r="AU28" s="390"/>
      <c r="AV28" s="390"/>
      <c r="AW28" s="390"/>
      <c r="AX28" s="390"/>
      <c r="AY28" s="390"/>
      <c r="AZ28" s="390"/>
      <c r="BA28" s="390"/>
      <c r="BB28" s="390"/>
      <c r="BC28" s="390"/>
      <c r="BD28" s="390"/>
      <c r="BE28" s="390"/>
      <c r="BF28" s="390"/>
      <c r="BG28" s="390"/>
      <c r="BH28" s="390"/>
      <c r="BI28" s="390"/>
      <c r="BJ28" s="390"/>
      <c r="BK28" s="390"/>
      <c r="BL28" s="390"/>
      <c r="BM28" s="390"/>
      <c r="BN28" s="390"/>
      <c r="BO28" s="390"/>
      <c r="BP28" s="390"/>
      <c r="BQ28" s="390"/>
      <c r="BR28" s="390"/>
      <c r="BS28" s="390"/>
      <c r="BT28" s="390"/>
      <c r="BU28" s="390"/>
      <c r="BV28" s="390"/>
      <c r="BW28" s="390"/>
      <c r="BX28" s="390"/>
      <c r="BY28" s="390"/>
      <c r="BZ28" s="390"/>
      <c r="CA28" s="390"/>
      <c r="CB28" s="390"/>
      <c r="CC28" s="390"/>
      <c r="CD28" s="390"/>
      <c r="CE28" s="390">
        <f>CE26</f>
        <v>12586.17</v>
      </c>
      <c r="CF28" s="390"/>
      <c r="CG28" s="390"/>
      <c r="CH28" s="390"/>
      <c r="CI28" s="390"/>
      <c r="CJ28" s="390"/>
      <c r="CK28" s="390"/>
      <c r="CL28" s="390"/>
      <c r="CM28" s="390"/>
      <c r="CN28" s="390"/>
      <c r="CO28" s="390"/>
      <c r="CP28" s="390"/>
      <c r="CQ28" s="390"/>
      <c r="CR28" s="390"/>
      <c r="CS28" s="390"/>
      <c r="CT28" s="390"/>
      <c r="CU28" s="390"/>
      <c r="CV28" s="390"/>
      <c r="CW28" s="390"/>
      <c r="CX28" s="390"/>
      <c r="CY28" s="390"/>
      <c r="CZ28" s="390"/>
      <c r="DA28" s="390"/>
      <c r="DB28" s="390"/>
      <c r="DC28" s="390"/>
      <c r="DD28" s="390"/>
      <c r="DE28" s="390"/>
      <c r="DF28" s="390"/>
      <c r="DG28" s="390"/>
      <c r="DH28" s="390"/>
      <c r="DI28" s="390"/>
      <c r="DJ28" s="390"/>
      <c r="DK28" s="390"/>
      <c r="DL28" s="390"/>
      <c r="DM28" s="390"/>
      <c r="DN28" s="390"/>
      <c r="DO28" s="390"/>
      <c r="DP28" s="390"/>
      <c r="DQ28" s="390"/>
      <c r="DR28" s="390"/>
      <c r="DS28" s="390"/>
      <c r="DT28" s="390"/>
      <c r="DU28" s="390"/>
      <c r="DV28" s="390"/>
      <c r="DW28" s="390"/>
      <c r="DX28" s="390"/>
      <c r="DY28" s="390"/>
      <c r="DZ28" s="390"/>
      <c r="EA28" s="390"/>
      <c r="EB28" s="684"/>
      <c r="EC28" s="684"/>
      <c r="ED28" s="684"/>
      <c r="EE28" s="684"/>
      <c r="EF28" s="684"/>
      <c r="EG28" s="684"/>
      <c r="EH28" s="684"/>
      <c r="EI28" s="684"/>
      <c r="EJ28" s="684"/>
      <c r="EK28" s="720"/>
    </row>
    <row r="29" spans="1:143" s="246" customFormat="1" ht="12.75" x14ac:dyDescent="0.2">
      <c r="A29" s="470" t="s">
        <v>455</v>
      </c>
      <c r="B29" s="470"/>
      <c r="C29" s="470"/>
      <c r="D29" s="470"/>
      <c r="E29" s="470"/>
      <c r="F29" s="470"/>
      <c r="G29" s="470"/>
      <c r="H29" s="470"/>
      <c r="I29" s="470"/>
      <c r="J29" s="470"/>
      <c r="K29" s="470"/>
      <c r="L29" s="470"/>
      <c r="M29" s="470"/>
      <c r="N29" s="470"/>
      <c r="O29" s="470"/>
      <c r="P29" s="470"/>
      <c r="Q29" s="470"/>
      <c r="R29" s="470"/>
      <c r="S29" s="470"/>
      <c r="T29" s="470"/>
      <c r="U29" s="470"/>
      <c r="V29" s="470"/>
      <c r="W29" s="470"/>
      <c r="X29" s="470"/>
      <c r="Y29" s="470"/>
      <c r="Z29" s="470"/>
      <c r="AA29" s="470"/>
      <c r="AB29" s="470"/>
      <c r="AC29" s="470"/>
      <c r="AD29" s="470"/>
      <c r="AE29" s="470"/>
      <c r="AF29" s="263"/>
      <c r="AG29" s="264"/>
      <c r="AH29" s="264"/>
      <c r="AI29" s="264"/>
      <c r="AJ29" s="264"/>
      <c r="AK29" s="264"/>
      <c r="AL29" s="390"/>
      <c r="AM29" s="390"/>
      <c r="AN29" s="390"/>
      <c r="AO29" s="390"/>
      <c r="AP29" s="390"/>
      <c r="AQ29" s="390"/>
      <c r="AR29" s="390"/>
      <c r="AS29" s="390"/>
      <c r="AT29" s="390"/>
      <c r="AU29" s="390"/>
      <c r="AV29" s="390"/>
      <c r="AW29" s="390"/>
      <c r="AX29" s="390"/>
      <c r="AY29" s="390"/>
      <c r="AZ29" s="390"/>
      <c r="BA29" s="390"/>
      <c r="BB29" s="390"/>
      <c r="BC29" s="390"/>
      <c r="BD29" s="390"/>
      <c r="BE29" s="390"/>
      <c r="BF29" s="390"/>
      <c r="BG29" s="390"/>
      <c r="BH29" s="390"/>
      <c r="BI29" s="390"/>
      <c r="BJ29" s="390"/>
      <c r="BK29" s="390"/>
      <c r="BL29" s="390"/>
      <c r="BM29" s="390"/>
      <c r="BN29" s="390"/>
      <c r="BO29" s="390"/>
      <c r="BP29" s="390"/>
      <c r="BQ29" s="390"/>
      <c r="BR29" s="390"/>
      <c r="BS29" s="390"/>
      <c r="BT29" s="390"/>
      <c r="BU29" s="390"/>
      <c r="BV29" s="390"/>
      <c r="BW29" s="390"/>
      <c r="BX29" s="390"/>
      <c r="BY29" s="390"/>
      <c r="BZ29" s="390"/>
      <c r="CA29" s="390"/>
      <c r="CB29" s="390"/>
      <c r="CC29" s="390"/>
      <c r="CD29" s="390"/>
      <c r="CE29" s="390"/>
      <c r="CF29" s="390"/>
      <c r="CG29" s="390"/>
      <c r="CH29" s="390"/>
      <c r="CI29" s="390"/>
      <c r="CJ29" s="390"/>
      <c r="CK29" s="390"/>
      <c r="CL29" s="390"/>
      <c r="CM29" s="390"/>
      <c r="CN29" s="390"/>
      <c r="CO29" s="390"/>
      <c r="CP29" s="390"/>
      <c r="CQ29" s="390"/>
      <c r="CR29" s="390"/>
      <c r="CS29" s="390"/>
      <c r="CT29" s="390"/>
      <c r="CU29" s="390"/>
      <c r="CV29" s="390"/>
      <c r="CW29" s="390"/>
      <c r="CX29" s="390"/>
      <c r="CY29" s="390"/>
      <c r="CZ29" s="390"/>
      <c r="DA29" s="390"/>
      <c r="DB29" s="390"/>
      <c r="DC29" s="390"/>
      <c r="DD29" s="390"/>
      <c r="DE29" s="390"/>
      <c r="DF29" s="390"/>
      <c r="DG29" s="390"/>
      <c r="DH29" s="390"/>
      <c r="DI29" s="390"/>
      <c r="DJ29" s="390"/>
      <c r="DK29" s="390"/>
      <c r="DL29" s="390"/>
      <c r="DM29" s="390"/>
      <c r="DN29" s="390"/>
      <c r="DO29" s="390"/>
      <c r="DP29" s="390"/>
      <c r="DQ29" s="390"/>
      <c r="DR29" s="390"/>
      <c r="DS29" s="390"/>
      <c r="DT29" s="390"/>
      <c r="DU29" s="390"/>
      <c r="DV29" s="390"/>
      <c r="DW29" s="390"/>
      <c r="DX29" s="390"/>
      <c r="DY29" s="390"/>
      <c r="DZ29" s="390"/>
      <c r="EA29" s="390"/>
      <c r="EB29" s="684"/>
      <c r="EC29" s="684"/>
      <c r="ED29" s="684"/>
      <c r="EE29" s="684"/>
      <c r="EF29" s="684"/>
      <c r="EG29" s="684"/>
      <c r="EH29" s="684"/>
      <c r="EI29" s="684"/>
      <c r="EJ29" s="684"/>
      <c r="EK29" s="720"/>
    </row>
    <row r="30" spans="1:143" s="246" customFormat="1" ht="12.75" x14ac:dyDescent="0.2">
      <c r="A30" s="470" t="s">
        <v>456</v>
      </c>
      <c r="B30" s="470"/>
      <c r="C30" s="470"/>
      <c r="D30" s="470"/>
      <c r="E30" s="470"/>
      <c r="F30" s="470"/>
      <c r="G30" s="470"/>
      <c r="H30" s="470"/>
      <c r="I30" s="470"/>
      <c r="J30" s="470"/>
      <c r="K30" s="470"/>
      <c r="L30" s="470"/>
      <c r="M30" s="470"/>
      <c r="N30" s="470"/>
      <c r="O30" s="470"/>
      <c r="P30" s="470"/>
      <c r="Q30" s="470"/>
      <c r="R30" s="470"/>
      <c r="S30" s="470"/>
      <c r="T30" s="470"/>
      <c r="U30" s="470"/>
      <c r="V30" s="470"/>
      <c r="W30" s="470"/>
      <c r="X30" s="470"/>
      <c r="Y30" s="470"/>
      <c r="Z30" s="470"/>
      <c r="AA30" s="470"/>
      <c r="AB30" s="470"/>
      <c r="AC30" s="470"/>
      <c r="AD30" s="470"/>
      <c r="AE30" s="470"/>
      <c r="AF30" s="263"/>
      <c r="AG30" s="264"/>
      <c r="AH30" s="264"/>
      <c r="AI30" s="264"/>
      <c r="AJ30" s="264"/>
      <c r="AK30" s="264"/>
      <c r="AL30" s="390"/>
      <c r="AM30" s="390"/>
      <c r="AN30" s="390"/>
      <c r="AO30" s="390"/>
      <c r="AP30" s="390"/>
      <c r="AQ30" s="390"/>
      <c r="AR30" s="390"/>
      <c r="AS30" s="390"/>
      <c r="AT30" s="390"/>
      <c r="AU30" s="390"/>
      <c r="AV30" s="390"/>
      <c r="AW30" s="390"/>
      <c r="AX30" s="390"/>
      <c r="AY30" s="390"/>
      <c r="AZ30" s="390"/>
      <c r="BA30" s="390"/>
      <c r="BB30" s="390"/>
      <c r="BC30" s="390"/>
      <c r="BD30" s="390"/>
      <c r="BE30" s="390"/>
      <c r="BF30" s="390"/>
      <c r="BG30" s="390"/>
      <c r="BH30" s="390"/>
      <c r="BI30" s="390"/>
      <c r="BJ30" s="390"/>
      <c r="BK30" s="390"/>
      <c r="BL30" s="390"/>
      <c r="BM30" s="390"/>
      <c r="BN30" s="390"/>
      <c r="BO30" s="390"/>
      <c r="BP30" s="390"/>
      <c r="BQ30" s="390"/>
      <c r="BR30" s="390"/>
      <c r="BS30" s="390"/>
      <c r="BT30" s="390"/>
      <c r="BU30" s="390"/>
      <c r="BV30" s="390"/>
      <c r="BW30" s="390"/>
      <c r="BX30" s="390"/>
      <c r="BY30" s="390"/>
      <c r="BZ30" s="390"/>
      <c r="CA30" s="390"/>
      <c r="CB30" s="390"/>
      <c r="CC30" s="390"/>
      <c r="CD30" s="390"/>
      <c r="CE30" s="390"/>
      <c r="CF30" s="390"/>
      <c r="CG30" s="390"/>
      <c r="CH30" s="390"/>
      <c r="CI30" s="390"/>
      <c r="CJ30" s="390"/>
      <c r="CK30" s="390"/>
      <c r="CL30" s="390"/>
      <c r="CM30" s="390"/>
      <c r="CN30" s="390"/>
      <c r="CO30" s="390"/>
      <c r="CP30" s="390"/>
      <c r="CQ30" s="390"/>
      <c r="CR30" s="390"/>
      <c r="CS30" s="390"/>
      <c r="CT30" s="390"/>
      <c r="CU30" s="390"/>
      <c r="CV30" s="390"/>
      <c r="CW30" s="390"/>
      <c r="CX30" s="390"/>
      <c r="CY30" s="390"/>
      <c r="CZ30" s="390"/>
      <c r="DA30" s="390"/>
      <c r="DB30" s="390"/>
      <c r="DC30" s="390"/>
      <c r="DD30" s="390"/>
      <c r="DE30" s="390"/>
      <c r="DF30" s="390"/>
      <c r="DG30" s="390"/>
      <c r="DH30" s="390"/>
      <c r="DI30" s="390"/>
      <c r="DJ30" s="390"/>
      <c r="DK30" s="390"/>
      <c r="DL30" s="390"/>
      <c r="DM30" s="390"/>
      <c r="DN30" s="390"/>
      <c r="DO30" s="390"/>
      <c r="DP30" s="390"/>
      <c r="DQ30" s="390"/>
      <c r="DR30" s="390"/>
      <c r="DS30" s="390"/>
      <c r="DT30" s="390"/>
      <c r="DU30" s="390"/>
      <c r="DV30" s="390"/>
      <c r="DW30" s="390"/>
      <c r="DX30" s="390"/>
      <c r="DY30" s="390"/>
      <c r="DZ30" s="390"/>
      <c r="EA30" s="390"/>
      <c r="EB30" s="684"/>
      <c r="EC30" s="684"/>
      <c r="ED30" s="684"/>
      <c r="EE30" s="684"/>
      <c r="EF30" s="684"/>
      <c r="EG30" s="684"/>
      <c r="EH30" s="684"/>
      <c r="EI30" s="684"/>
      <c r="EJ30" s="684"/>
      <c r="EK30" s="720"/>
    </row>
    <row r="31" spans="1:143" s="246" customFormat="1" ht="12.75" x14ac:dyDescent="0.2">
      <c r="A31" s="468" t="s">
        <v>256</v>
      </c>
      <c r="B31" s="468"/>
      <c r="C31" s="468"/>
      <c r="D31" s="468"/>
      <c r="E31" s="468"/>
      <c r="F31" s="468"/>
      <c r="G31" s="468"/>
      <c r="H31" s="468"/>
      <c r="I31" s="468"/>
      <c r="J31" s="468"/>
      <c r="K31" s="468"/>
      <c r="L31" s="468"/>
      <c r="M31" s="468"/>
      <c r="N31" s="468"/>
      <c r="O31" s="468"/>
      <c r="P31" s="468"/>
      <c r="Q31" s="468"/>
      <c r="R31" s="468"/>
      <c r="S31" s="468"/>
      <c r="T31" s="468"/>
      <c r="U31" s="468"/>
      <c r="V31" s="468"/>
      <c r="W31" s="468"/>
      <c r="X31" s="468"/>
      <c r="Y31" s="468"/>
      <c r="Z31" s="468"/>
      <c r="AA31" s="468"/>
      <c r="AB31" s="468"/>
      <c r="AC31" s="468"/>
      <c r="AD31" s="468"/>
      <c r="AE31" s="468"/>
      <c r="AF31" s="263"/>
      <c r="AG31" s="264"/>
      <c r="AH31" s="264"/>
      <c r="AI31" s="264"/>
      <c r="AJ31" s="264"/>
      <c r="AK31" s="264"/>
      <c r="AL31" s="390"/>
      <c r="AM31" s="390"/>
      <c r="AN31" s="390"/>
      <c r="AO31" s="390"/>
      <c r="AP31" s="390"/>
      <c r="AQ31" s="390"/>
      <c r="AR31" s="390"/>
      <c r="AS31" s="390"/>
      <c r="AT31" s="390"/>
      <c r="AU31" s="390"/>
      <c r="AV31" s="390"/>
      <c r="AW31" s="390"/>
      <c r="AX31" s="390"/>
      <c r="AY31" s="390"/>
      <c r="AZ31" s="390"/>
      <c r="BA31" s="390"/>
      <c r="BB31" s="390"/>
      <c r="BC31" s="390"/>
      <c r="BD31" s="390"/>
      <c r="BE31" s="390"/>
      <c r="BF31" s="390"/>
      <c r="BG31" s="390"/>
      <c r="BH31" s="390"/>
      <c r="BI31" s="390"/>
      <c r="BJ31" s="390"/>
      <c r="BK31" s="390"/>
      <c r="BL31" s="390"/>
      <c r="BM31" s="390"/>
      <c r="BN31" s="390"/>
      <c r="BO31" s="390"/>
      <c r="BP31" s="390"/>
      <c r="BQ31" s="390"/>
      <c r="BR31" s="390"/>
      <c r="BS31" s="390"/>
      <c r="BT31" s="390"/>
      <c r="BU31" s="390"/>
      <c r="BV31" s="390"/>
      <c r="BW31" s="390"/>
      <c r="BX31" s="390"/>
      <c r="BY31" s="390"/>
      <c r="BZ31" s="390"/>
      <c r="CA31" s="390"/>
      <c r="CB31" s="390"/>
      <c r="CC31" s="390"/>
      <c r="CD31" s="390"/>
      <c r="CE31" s="390"/>
      <c r="CF31" s="390"/>
      <c r="CG31" s="390"/>
      <c r="CH31" s="390"/>
      <c r="CI31" s="390"/>
      <c r="CJ31" s="390"/>
      <c r="CK31" s="390"/>
      <c r="CL31" s="390"/>
      <c r="CM31" s="390"/>
      <c r="CN31" s="390"/>
      <c r="CO31" s="390"/>
      <c r="CP31" s="390"/>
      <c r="CQ31" s="390"/>
      <c r="CR31" s="390"/>
      <c r="CS31" s="390"/>
      <c r="CT31" s="390"/>
      <c r="CU31" s="390"/>
      <c r="CV31" s="390"/>
      <c r="CW31" s="390"/>
      <c r="CX31" s="390"/>
      <c r="CY31" s="390"/>
      <c r="CZ31" s="390"/>
      <c r="DA31" s="390"/>
      <c r="DB31" s="390"/>
      <c r="DC31" s="390"/>
      <c r="DD31" s="390"/>
      <c r="DE31" s="390"/>
      <c r="DF31" s="390"/>
      <c r="DG31" s="390"/>
      <c r="DH31" s="390"/>
      <c r="DI31" s="390"/>
      <c r="DJ31" s="390"/>
      <c r="DK31" s="390"/>
      <c r="DL31" s="390"/>
      <c r="DM31" s="390"/>
      <c r="DN31" s="390"/>
      <c r="DO31" s="390"/>
      <c r="DP31" s="390"/>
      <c r="DQ31" s="390"/>
      <c r="DR31" s="390"/>
      <c r="DS31" s="390"/>
      <c r="DT31" s="390"/>
      <c r="DU31" s="390"/>
      <c r="DV31" s="390"/>
      <c r="DW31" s="390"/>
      <c r="DX31" s="390"/>
      <c r="DY31" s="390"/>
      <c r="DZ31" s="390"/>
      <c r="EA31" s="390"/>
      <c r="EB31" s="684"/>
      <c r="EC31" s="684"/>
      <c r="ED31" s="684"/>
      <c r="EE31" s="684"/>
      <c r="EF31" s="684"/>
      <c r="EG31" s="684"/>
      <c r="EH31" s="684"/>
      <c r="EI31" s="684"/>
      <c r="EJ31" s="684"/>
      <c r="EK31" s="720"/>
    </row>
    <row r="32" spans="1:143" s="246" customFormat="1" ht="12.75" x14ac:dyDescent="0.2">
      <c r="A32" s="260"/>
      <c r="B32" s="260"/>
      <c r="C32" s="260"/>
      <c r="D32" s="260"/>
      <c r="E32" s="260"/>
      <c r="F32" s="260"/>
      <c r="G32" s="260"/>
      <c r="H32" s="260"/>
      <c r="I32" s="260"/>
      <c r="J32" s="260"/>
      <c r="K32" s="260"/>
      <c r="L32" s="260"/>
      <c r="M32" s="260"/>
      <c r="N32" s="260"/>
      <c r="O32" s="260"/>
      <c r="P32" s="260"/>
      <c r="Q32" s="260"/>
      <c r="R32" s="260"/>
      <c r="S32" s="260"/>
      <c r="T32" s="260"/>
      <c r="U32" s="260"/>
      <c r="V32" s="260"/>
      <c r="W32" s="260"/>
      <c r="X32" s="260"/>
      <c r="Y32" s="260"/>
      <c r="Z32" s="260"/>
      <c r="AA32" s="260"/>
      <c r="AB32" s="260"/>
      <c r="AC32" s="260"/>
      <c r="AD32" s="260"/>
      <c r="AE32" s="260"/>
      <c r="AF32" s="263"/>
      <c r="AG32" s="264"/>
      <c r="AH32" s="264"/>
      <c r="AI32" s="264"/>
      <c r="AJ32" s="264"/>
      <c r="AK32" s="264"/>
      <c r="AL32" s="390"/>
      <c r="AM32" s="390"/>
      <c r="AN32" s="390"/>
      <c r="AO32" s="390"/>
      <c r="AP32" s="390"/>
      <c r="AQ32" s="390"/>
      <c r="AR32" s="390"/>
      <c r="AS32" s="390"/>
      <c r="AT32" s="390"/>
      <c r="AU32" s="721"/>
      <c r="AV32" s="721"/>
      <c r="AW32" s="721"/>
      <c r="AX32" s="721"/>
      <c r="AY32" s="721"/>
      <c r="AZ32" s="721"/>
      <c r="BA32" s="721"/>
      <c r="BB32" s="721"/>
      <c r="BC32" s="721"/>
      <c r="BD32" s="390"/>
      <c r="BE32" s="390"/>
      <c r="BF32" s="390"/>
      <c r="BG32" s="390"/>
      <c r="BH32" s="390"/>
      <c r="BI32" s="390"/>
      <c r="BJ32" s="390"/>
      <c r="BK32" s="390"/>
      <c r="BL32" s="390"/>
      <c r="BM32" s="721"/>
      <c r="BN32" s="721"/>
      <c r="BO32" s="721"/>
      <c r="BP32" s="721"/>
      <c r="BQ32" s="721"/>
      <c r="BR32" s="721"/>
      <c r="BS32" s="721"/>
      <c r="BT32" s="721"/>
      <c r="BU32" s="721"/>
      <c r="BV32" s="390"/>
      <c r="BW32" s="390"/>
      <c r="BX32" s="390"/>
      <c r="BY32" s="390"/>
      <c r="BZ32" s="390"/>
      <c r="CA32" s="390"/>
      <c r="CB32" s="390"/>
      <c r="CC32" s="390"/>
      <c r="CD32" s="390"/>
      <c r="CE32" s="721"/>
      <c r="CF32" s="721"/>
      <c r="CG32" s="721"/>
      <c r="CH32" s="721"/>
      <c r="CI32" s="721"/>
      <c r="CJ32" s="721"/>
      <c r="CK32" s="721"/>
      <c r="CL32" s="721"/>
      <c r="CM32" s="721"/>
      <c r="CN32" s="390"/>
      <c r="CO32" s="390"/>
      <c r="CP32" s="390"/>
      <c r="CQ32" s="390"/>
      <c r="CR32" s="390"/>
      <c r="CS32" s="390"/>
      <c r="CT32" s="390"/>
      <c r="CU32" s="390"/>
      <c r="CV32" s="390"/>
      <c r="CW32" s="390"/>
      <c r="CX32" s="390"/>
      <c r="CY32" s="390"/>
      <c r="CZ32" s="390"/>
      <c r="DA32" s="390"/>
      <c r="DB32" s="390"/>
      <c r="DC32" s="390"/>
      <c r="DD32" s="390"/>
      <c r="DE32" s="390"/>
      <c r="DF32" s="390"/>
      <c r="DG32" s="390"/>
      <c r="DH32" s="390"/>
      <c r="DI32" s="390"/>
      <c r="DJ32" s="390"/>
      <c r="DK32" s="390"/>
      <c r="DL32" s="390"/>
      <c r="DM32" s="390"/>
      <c r="DN32" s="390"/>
      <c r="DO32" s="390"/>
      <c r="DP32" s="390"/>
      <c r="DQ32" s="390"/>
      <c r="DR32" s="390"/>
      <c r="DS32" s="390"/>
      <c r="DT32" s="390"/>
      <c r="DU32" s="390"/>
      <c r="DV32" s="390"/>
      <c r="DW32" s="390"/>
      <c r="DX32" s="390"/>
      <c r="DY32" s="390"/>
      <c r="DZ32" s="390"/>
      <c r="EA32" s="390"/>
      <c r="EB32" s="684"/>
      <c r="EC32" s="684"/>
      <c r="ED32" s="684"/>
      <c r="EE32" s="684"/>
      <c r="EF32" s="684"/>
      <c r="EG32" s="684"/>
      <c r="EH32" s="684"/>
      <c r="EI32" s="684"/>
      <c r="EJ32" s="684"/>
      <c r="EK32" s="720"/>
    </row>
    <row r="33" spans="1:146" s="246" customFormat="1" ht="12.75" x14ac:dyDescent="0.2">
      <c r="A33" s="466" t="s">
        <v>457</v>
      </c>
      <c r="B33" s="466"/>
      <c r="C33" s="466"/>
      <c r="D33" s="466"/>
      <c r="E33" s="466"/>
      <c r="F33" s="466"/>
      <c r="G33" s="466"/>
      <c r="H33" s="466"/>
      <c r="I33" s="466"/>
      <c r="J33" s="466"/>
      <c r="K33" s="466"/>
      <c r="L33" s="466"/>
      <c r="M33" s="466"/>
      <c r="N33" s="466"/>
      <c r="O33" s="466"/>
      <c r="P33" s="466"/>
      <c r="Q33" s="466"/>
      <c r="R33" s="466"/>
      <c r="S33" s="466"/>
      <c r="T33" s="466"/>
      <c r="U33" s="466"/>
      <c r="V33" s="466"/>
      <c r="W33" s="466"/>
      <c r="X33" s="466"/>
      <c r="Y33" s="466"/>
      <c r="Z33" s="466"/>
      <c r="AA33" s="466"/>
      <c r="AB33" s="466"/>
      <c r="AC33" s="466"/>
      <c r="AD33" s="466"/>
      <c r="AE33" s="466"/>
      <c r="AF33" s="263" t="s">
        <v>73</v>
      </c>
      <c r="AG33" s="264"/>
      <c r="AH33" s="264"/>
      <c r="AI33" s="264"/>
      <c r="AJ33" s="264"/>
      <c r="AK33" s="264"/>
      <c r="AL33" s="390"/>
      <c r="AM33" s="390"/>
      <c r="AN33" s="390"/>
      <c r="AO33" s="390"/>
      <c r="AP33" s="390"/>
      <c r="AQ33" s="390"/>
      <c r="AR33" s="390"/>
      <c r="AS33" s="390"/>
      <c r="AT33" s="390"/>
      <c r="AU33" s="390"/>
      <c r="AV33" s="390"/>
      <c r="AW33" s="390"/>
      <c r="AX33" s="390"/>
      <c r="AY33" s="390"/>
      <c r="AZ33" s="390"/>
      <c r="BA33" s="390"/>
      <c r="BB33" s="390"/>
      <c r="BC33" s="390"/>
      <c r="BD33" s="390"/>
      <c r="BE33" s="390"/>
      <c r="BF33" s="390"/>
      <c r="BG33" s="390"/>
      <c r="BH33" s="390"/>
      <c r="BI33" s="390"/>
      <c r="BJ33" s="390"/>
      <c r="BK33" s="390"/>
      <c r="BL33" s="390"/>
      <c r="BM33" s="390"/>
      <c r="BN33" s="390"/>
      <c r="BO33" s="390"/>
      <c r="BP33" s="390"/>
      <c r="BQ33" s="390"/>
      <c r="BR33" s="390"/>
      <c r="BS33" s="390"/>
      <c r="BT33" s="390"/>
      <c r="BU33" s="390"/>
      <c r="BV33" s="390"/>
      <c r="BW33" s="390"/>
      <c r="BX33" s="390"/>
      <c r="BY33" s="390"/>
      <c r="BZ33" s="390"/>
      <c r="CA33" s="390"/>
      <c r="CB33" s="390"/>
      <c r="CC33" s="390"/>
      <c r="CD33" s="390"/>
      <c r="CE33" s="390"/>
      <c r="CF33" s="390"/>
      <c r="CG33" s="390"/>
      <c r="CH33" s="390"/>
      <c r="CI33" s="390"/>
      <c r="CJ33" s="390"/>
      <c r="CK33" s="390"/>
      <c r="CL33" s="390"/>
      <c r="CM33" s="390"/>
      <c r="CN33" s="390"/>
      <c r="CO33" s="390"/>
      <c r="CP33" s="390"/>
      <c r="CQ33" s="390"/>
      <c r="CR33" s="390"/>
      <c r="CS33" s="390"/>
      <c r="CT33" s="390"/>
      <c r="CU33" s="390"/>
      <c r="CV33" s="390"/>
      <c r="CW33" s="390"/>
      <c r="CX33" s="390"/>
      <c r="CY33" s="390"/>
      <c r="CZ33" s="390"/>
      <c r="DA33" s="390"/>
      <c r="DB33" s="390"/>
      <c r="DC33" s="390"/>
      <c r="DD33" s="390"/>
      <c r="DE33" s="390"/>
      <c r="DF33" s="390"/>
      <c r="DG33" s="390"/>
      <c r="DH33" s="390"/>
      <c r="DI33" s="390"/>
      <c r="DJ33" s="390"/>
      <c r="DK33" s="390"/>
      <c r="DL33" s="390"/>
      <c r="DM33" s="390"/>
      <c r="DN33" s="390"/>
      <c r="DO33" s="390"/>
      <c r="DP33" s="390"/>
      <c r="DQ33" s="390"/>
      <c r="DR33" s="390"/>
      <c r="DS33" s="390"/>
      <c r="DT33" s="390"/>
      <c r="DU33" s="390"/>
      <c r="DV33" s="390"/>
      <c r="DW33" s="390"/>
      <c r="DX33" s="390"/>
      <c r="DY33" s="390"/>
      <c r="DZ33" s="390"/>
      <c r="EA33" s="390"/>
      <c r="EB33" s="684"/>
      <c r="EC33" s="684"/>
      <c r="ED33" s="684"/>
      <c r="EE33" s="684"/>
      <c r="EF33" s="684"/>
      <c r="EG33" s="684"/>
      <c r="EH33" s="684"/>
      <c r="EI33" s="684"/>
      <c r="EJ33" s="684"/>
      <c r="EK33" s="720"/>
    </row>
    <row r="34" spans="1:146" s="246" customFormat="1" ht="12.75" x14ac:dyDescent="0.2">
      <c r="A34" s="701" t="s">
        <v>521</v>
      </c>
      <c r="B34" s="701"/>
      <c r="C34" s="701"/>
      <c r="D34" s="701"/>
      <c r="E34" s="701"/>
      <c r="F34" s="701"/>
      <c r="G34" s="701"/>
      <c r="H34" s="701"/>
      <c r="I34" s="701"/>
      <c r="J34" s="701"/>
      <c r="K34" s="701"/>
      <c r="L34" s="701"/>
      <c r="M34" s="701"/>
      <c r="N34" s="701"/>
      <c r="O34" s="701"/>
      <c r="P34" s="701"/>
      <c r="Q34" s="701"/>
      <c r="R34" s="701"/>
      <c r="S34" s="701"/>
      <c r="T34" s="701"/>
      <c r="U34" s="701"/>
      <c r="V34" s="701"/>
      <c r="W34" s="701"/>
      <c r="X34" s="701"/>
      <c r="Y34" s="701"/>
      <c r="Z34" s="701"/>
      <c r="AA34" s="701"/>
      <c r="AB34" s="701"/>
      <c r="AC34" s="701"/>
      <c r="AD34" s="701"/>
      <c r="AE34" s="701"/>
      <c r="AF34" s="702" t="s">
        <v>72</v>
      </c>
      <c r="AG34" s="397"/>
      <c r="AH34" s="397"/>
      <c r="AI34" s="397"/>
      <c r="AJ34" s="397"/>
      <c r="AK34" s="397"/>
      <c r="AL34" s="563">
        <v>934800.06</v>
      </c>
      <c r="AM34" s="563"/>
      <c r="AN34" s="563"/>
      <c r="AO34" s="563"/>
      <c r="AP34" s="563"/>
      <c r="AQ34" s="563"/>
      <c r="AR34" s="563"/>
      <c r="AS34" s="563"/>
      <c r="AT34" s="563"/>
      <c r="AU34" s="722">
        <f>280000-BD34+0.04</f>
        <v>64402.680000000015</v>
      </c>
      <c r="AV34" s="722"/>
      <c r="AW34" s="722"/>
      <c r="AX34" s="722"/>
      <c r="AY34" s="722"/>
      <c r="AZ34" s="722"/>
      <c r="BA34" s="722"/>
      <c r="BB34" s="722"/>
      <c r="BC34" s="722"/>
      <c r="BD34" s="722">
        <f>215597.36</f>
        <v>215597.36</v>
      </c>
      <c r="BE34" s="722"/>
      <c r="BF34" s="722"/>
      <c r="BG34" s="722"/>
      <c r="BH34" s="722"/>
      <c r="BI34" s="722"/>
      <c r="BJ34" s="722"/>
      <c r="BK34" s="722"/>
      <c r="BL34" s="722"/>
      <c r="BM34" s="563">
        <v>186528.08</v>
      </c>
      <c r="BN34" s="563"/>
      <c r="BO34" s="563"/>
      <c r="BP34" s="563"/>
      <c r="BQ34" s="563"/>
      <c r="BR34" s="563"/>
      <c r="BS34" s="563"/>
      <c r="BT34" s="563"/>
      <c r="BU34" s="563"/>
      <c r="BV34" s="563"/>
      <c r="BW34" s="563"/>
      <c r="BX34" s="563"/>
      <c r="BY34" s="563"/>
      <c r="BZ34" s="563"/>
      <c r="CA34" s="563"/>
      <c r="CB34" s="563"/>
      <c r="CC34" s="563"/>
      <c r="CD34" s="563"/>
      <c r="CE34" s="563">
        <v>0</v>
      </c>
      <c r="CF34" s="563"/>
      <c r="CG34" s="563"/>
      <c r="CH34" s="563"/>
      <c r="CI34" s="563"/>
      <c r="CJ34" s="563"/>
      <c r="CK34" s="563"/>
      <c r="CL34" s="563"/>
      <c r="CM34" s="563"/>
      <c r="CN34" s="563"/>
      <c r="CO34" s="563"/>
      <c r="CP34" s="563"/>
      <c r="CQ34" s="563"/>
      <c r="CR34" s="563"/>
      <c r="CS34" s="563"/>
      <c r="CT34" s="563"/>
      <c r="CU34" s="563"/>
      <c r="CV34" s="563"/>
      <c r="CW34" s="563"/>
      <c r="CX34" s="563"/>
      <c r="CY34" s="563"/>
      <c r="CZ34" s="563"/>
      <c r="DA34" s="563"/>
      <c r="DB34" s="563"/>
      <c r="DC34" s="563"/>
      <c r="DD34" s="563"/>
      <c r="DE34" s="563"/>
      <c r="DF34" s="563"/>
      <c r="DG34" s="563"/>
      <c r="DH34" s="563">
        <v>74344.95</v>
      </c>
      <c r="DI34" s="563"/>
      <c r="DJ34" s="563"/>
      <c r="DK34" s="563"/>
      <c r="DL34" s="563"/>
      <c r="DM34" s="563"/>
      <c r="DN34" s="563"/>
      <c r="DO34" s="563"/>
      <c r="DP34" s="563"/>
      <c r="DQ34" s="563"/>
      <c r="DR34" s="563"/>
      <c r="DS34" s="563"/>
      <c r="DT34" s="563"/>
      <c r="DU34" s="563"/>
      <c r="DV34" s="563"/>
      <c r="DW34" s="563"/>
      <c r="DX34" s="563"/>
      <c r="DY34" s="563"/>
      <c r="DZ34" s="563"/>
      <c r="EA34" s="563"/>
      <c r="EB34" s="704"/>
      <c r="EC34" s="704"/>
      <c r="ED34" s="704"/>
      <c r="EE34" s="704"/>
      <c r="EF34" s="704"/>
      <c r="EG34" s="704"/>
      <c r="EH34" s="704"/>
      <c r="EI34" s="704"/>
      <c r="EJ34" s="704"/>
      <c r="EK34" s="705"/>
    </row>
    <row r="35" spans="1:146" s="246" customFormat="1" ht="12.75" x14ac:dyDescent="0.2">
      <c r="A35" s="686" t="s">
        <v>66</v>
      </c>
      <c r="B35" s="686"/>
      <c r="C35" s="686"/>
      <c r="D35" s="686"/>
      <c r="E35" s="686"/>
      <c r="F35" s="686"/>
      <c r="G35" s="686"/>
      <c r="H35" s="686"/>
      <c r="I35" s="686"/>
      <c r="J35" s="686"/>
      <c r="K35" s="686"/>
      <c r="L35" s="686"/>
      <c r="M35" s="686"/>
      <c r="N35" s="686"/>
      <c r="O35" s="686"/>
      <c r="P35" s="686"/>
      <c r="Q35" s="686"/>
      <c r="R35" s="686"/>
      <c r="S35" s="686"/>
      <c r="T35" s="686"/>
      <c r="U35" s="686"/>
      <c r="V35" s="686"/>
      <c r="W35" s="686"/>
      <c r="X35" s="686"/>
      <c r="Y35" s="686"/>
      <c r="Z35" s="686"/>
      <c r="AA35" s="686"/>
      <c r="AB35" s="686"/>
      <c r="AC35" s="686"/>
      <c r="AD35" s="686"/>
      <c r="AE35" s="686"/>
      <c r="AF35" s="263" t="s">
        <v>71</v>
      </c>
      <c r="AG35" s="264"/>
      <c r="AH35" s="264"/>
      <c r="AI35" s="264"/>
      <c r="AJ35" s="264"/>
      <c r="AK35" s="264"/>
      <c r="AL35" s="390">
        <f>AL34</f>
        <v>934800.06</v>
      </c>
      <c r="AM35" s="390"/>
      <c r="AN35" s="390"/>
      <c r="AO35" s="390"/>
      <c r="AP35" s="390"/>
      <c r="AQ35" s="390"/>
      <c r="AR35" s="390"/>
      <c r="AS35" s="390"/>
      <c r="AT35" s="390"/>
      <c r="AU35" s="390"/>
      <c r="AV35" s="390"/>
      <c r="AW35" s="390"/>
      <c r="AX35" s="390"/>
      <c r="AY35" s="390"/>
      <c r="AZ35" s="390"/>
      <c r="BA35" s="390"/>
      <c r="BB35" s="390"/>
      <c r="BC35" s="390"/>
      <c r="BD35" s="390"/>
      <c r="BE35" s="390"/>
      <c r="BF35" s="390"/>
      <c r="BG35" s="390"/>
      <c r="BH35" s="390"/>
      <c r="BI35" s="390"/>
      <c r="BJ35" s="390"/>
      <c r="BK35" s="390"/>
      <c r="BL35" s="390"/>
      <c r="BM35" s="390"/>
      <c r="BN35" s="390"/>
      <c r="BO35" s="390"/>
      <c r="BP35" s="390"/>
      <c r="BQ35" s="390"/>
      <c r="BR35" s="390"/>
      <c r="BS35" s="390"/>
      <c r="BT35" s="390"/>
      <c r="BU35" s="390"/>
      <c r="BV35" s="390"/>
      <c r="BW35" s="390"/>
      <c r="BX35" s="390"/>
      <c r="BY35" s="390"/>
      <c r="BZ35" s="390"/>
      <c r="CA35" s="390"/>
      <c r="CB35" s="390"/>
      <c r="CC35" s="390"/>
      <c r="CD35" s="390"/>
      <c r="CE35" s="390"/>
      <c r="CF35" s="390"/>
      <c r="CG35" s="390"/>
      <c r="CH35" s="390"/>
      <c r="CI35" s="390"/>
      <c r="CJ35" s="390"/>
      <c r="CK35" s="390"/>
      <c r="CL35" s="390"/>
      <c r="CM35" s="390"/>
      <c r="CN35" s="390"/>
      <c r="CO35" s="390"/>
      <c r="CP35" s="390"/>
      <c r="CQ35" s="390"/>
      <c r="CR35" s="390"/>
      <c r="CS35" s="390"/>
      <c r="CT35" s="390"/>
      <c r="CU35" s="390"/>
      <c r="CV35" s="390"/>
      <c r="CW35" s="390"/>
      <c r="CX35" s="390"/>
      <c r="CY35" s="390"/>
      <c r="CZ35" s="390"/>
      <c r="DA35" s="390"/>
      <c r="DB35" s="390"/>
      <c r="DC35" s="390"/>
      <c r="DD35" s="390"/>
      <c r="DE35" s="390"/>
      <c r="DF35" s="390"/>
      <c r="DG35" s="390"/>
      <c r="DH35" s="390">
        <f>DH34</f>
        <v>74344.95</v>
      </c>
      <c r="DI35" s="390"/>
      <c r="DJ35" s="390"/>
      <c r="DK35" s="390"/>
      <c r="DL35" s="390"/>
      <c r="DM35" s="390"/>
      <c r="DN35" s="390"/>
      <c r="DO35" s="390"/>
      <c r="DP35" s="390"/>
      <c r="DQ35" s="390"/>
      <c r="DR35" s="390"/>
      <c r="DS35" s="390"/>
      <c r="DT35" s="390"/>
      <c r="DU35" s="390"/>
      <c r="DV35" s="390"/>
      <c r="DW35" s="390"/>
      <c r="DX35" s="390"/>
      <c r="DY35" s="390"/>
      <c r="DZ35" s="390"/>
      <c r="EA35" s="390"/>
      <c r="EB35" s="684"/>
      <c r="EC35" s="684"/>
      <c r="ED35" s="684"/>
      <c r="EE35" s="684"/>
      <c r="EF35" s="684"/>
      <c r="EG35" s="684"/>
      <c r="EH35" s="684"/>
      <c r="EI35" s="684"/>
      <c r="EJ35" s="684"/>
      <c r="EK35" s="720"/>
    </row>
    <row r="36" spans="1:146" s="246" customFormat="1" ht="12.75" x14ac:dyDescent="0.2">
      <c r="A36" s="456" t="s">
        <v>454</v>
      </c>
      <c r="B36" s="456"/>
      <c r="C36" s="456"/>
      <c r="D36" s="456"/>
      <c r="E36" s="456"/>
      <c r="F36" s="456"/>
      <c r="G36" s="456"/>
      <c r="H36" s="456"/>
      <c r="I36" s="456"/>
      <c r="J36" s="456"/>
      <c r="K36" s="456"/>
      <c r="L36" s="456"/>
      <c r="M36" s="456"/>
      <c r="N36" s="456"/>
      <c r="O36" s="456"/>
      <c r="P36" s="456"/>
      <c r="Q36" s="456"/>
      <c r="R36" s="456"/>
      <c r="S36" s="456"/>
      <c r="T36" s="456"/>
      <c r="U36" s="456"/>
      <c r="V36" s="456"/>
      <c r="W36" s="456"/>
      <c r="X36" s="456"/>
      <c r="Y36" s="456"/>
      <c r="Z36" s="456"/>
      <c r="AA36" s="456"/>
      <c r="AB36" s="456"/>
      <c r="AC36" s="456"/>
      <c r="AD36" s="456"/>
      <c r="AE36" s="456"/>
      <c r="AF36" s="263"/>
      <c r="AG36" s="264"/>
      <c r="AH36" s="264"/>
      <c r="AI36" s="264"/>
      <c r="AJ36" s="264"/>
      <c r="AK36" s="264"/>
      <c r="AL36" s="390"/>
      <c r="AM36" s="390"/>
      <c r="AN36" s="390"/>
      <c r="AO36" s="390"/>
      <c r="AP36" s="390"/>
      <c r="AQ36" s="390"/>
      <c r="AR36" s="390"/>
      <c r="AS36" s="390"/>
      <c r="AT36" s="390"/>
      <c r="AU36" s="390"/>
      <c r="AV36" s="390"/>
      <c r="AW36" s="390"/>
      <c r="AX36" s="390"/>
      <c r="AY36" s="390"/>
      <c r="AZ36" s="390"/>
      <c r="BA36" s="390"/>
      <c r="BB36" s="390"/>
      <c r="BC36" s="390"/>
      <c r="BD36" s="390"/>
      <c r="BE36" s="390"/>
      <c r="BF36" s="390"/>
      <c r="BG36" s="390"/>
      <c r="BH36" s="390"/>
      <c r="BI36" s="390"/>
      <c r="BJ36" s="390"/>
      <c r="BK36" s="390"/>
      <c r="BL36" s="390"/>
      <c r="BM36" s="390"/>
      <c r="BN36" s="390"/>
      <c r="BO36" s="390"/>
      <c r="BP36" s="390"/>
      <c r="BQ36" s="390"/>
      <c r="BR36" s="390"/>
      <c r="BS36" s="390"/>
      <c r="BT36" s="390"/>
      <c r="BU36" s="390"/>
      <c r="BV36" s="390"/>
      <c r="BW36" s="390"/>
      <c r="BX36" s="390"/>
      <c r="BY36" s="390"/>
      <c r="BZ36" s="390"/>
      <c r="CA36" s="390"/>
      <c r="CB36" s="390"/>
      <c r="CC36" s="390"/>
      <c r="CD36" s="390"/>
      <c r="CE36" s="390"/>
      <c r="CF36" s="390"/>
      <c r="CG36" s="390"/>
      <c r="CH36" s="390"/>
      <c r="CI36" s="390"/>
      <c r="CJ36" s="390"/>
      <c r="CK36" s="390"/>
      <c r="CL36" s="390"/>
      <c r="CM36" s="390"/>
      <c r="CN36" s="390"/>
      <c r="CO36" s="390"/>
      <c r="CP36" s="390"/>
      <c r="CQ36" s="390"/>
      <c r="CR36" s="390"/>
      <c r="CS36" s="390"/>
      <c r="CT36" s="390"/>
      <c r="CU36" s="390"/>
      <c r="CV36" s="390"/>
      <c r="CW36" s="390"/>
      <c r="CX36" s="390"/>
      <c r="CY36" s="390"/>
      <c r="CZ36" s="390"/>
      <c r="DA36" s="390"/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390"/>
      <c r="DN36" s="390"/>
      <c r="DO36" s="390"/>
      <c r="DP36" s="390"/>
      <c r="DQ36" s="390"/>
      <c r="DR36" s="390"/>
      <c r="DS36" s="390"/>
      <c r="DT36" s="390"/>
      <c r="DU36" s="390"/>
      <c r="DV36" s="390"/>
      <c r="DW36" s="390"/>
      <c r="DX36" s="390"/>
      <c r="DY36" s="390"/>
      <c r="DZ36" s="390"/>
      <c r="EA36" s="390"/>
      <c r="EB36" s="684"/>
      <c r="EC36" s="684"/>
      <c r="ED36" s="684"/>
      <c r="EE36" s="684"/>
      <c r="EF36" s="684"/>
      <c r="EG36" s="684"/>
      <c r="EH36" s="684"/>
      <c r="EI36" s="684"/>
      <c r="EJ36" s="684"/>
      <c r="EK36" s="720"/>
    </row>
    <row r="37" spans="1:146" s="246" customFormat="1" ht="12.75" x14ac:dyDescent="0.2">
      <c r="A37" s="472" t="s">
        <v>67</v>
      </c>
      <c r="B37" s="472"/>
      <c r="C37" s="472"/>
      <c r="D37" s="472"/>
      <c r="E37" s="472"/>
      <c r="F37" s="472"/>
      <c r="G37" s="472"/>
      <c r="H37" s="472"/>
      <c r="I37" s="472"/>
      <c r="J37" s="472"/>
      <c r="K37" s="472"/>
      <c r="L37" s="472"/>
      <c r="M37" s="472"/>
      <c r="N37" s="472"/>
      <c r="O37" s="472"/>
      <c r="P37" s="472"/>
      <c r="Q37" s="472"/>
      <c r="R37" s="472"/>
      <c r="S37" s="472"/>
      <c r="T37" s="472"/>
      <c r="U37" s="472"/>
      <c r="V37" s="472"/>
      <c r="W37" s="472"/>
      <c r="X37" s="472"/>
      <c r="Y37" s="472"/>
      <c r="Z37" s="472"/>
      <c r="AA37" s="472"/>
      <c r="AB37" s="472"/>
      <c r="AC37" s="472"/>
      <c r="AD37" s="472"/>
      <c r="AE37" s="472"/>
      <c r="AF37" s="263" t="s">
        <v>466</v>
      </c>
      <c r="AG37" s="264"/>
      <c r="AH37" s="264"/>
      <c r="AI37" s="264"/>
      <c r="AJ37" s="264"/>
      <c r="AK37" s="264"/>
      <c r="AL37" s="390">
        <f>AL35</f>
        <v>934800.06</v>
      </c>
      <c r="AM37" s="390"/>
      <c r="AN37" s="390"/>
      <c r="AO37" s="390"/>
      <c r="AP37" s="390"/>
      <c r="AQ37" s="390"/>
      <c r="AR37" s="390"/>
      <c r="AS37" s="390"/>
      <c r="AT37" s="390"/>
      <c r="AU37" s="390"/>
      <c r="AV37" s="390"/>
      <c r="AW37" s="390"/>
      <c r="AX37" s="390"/>
      <c r="AY37" s="390"/>
      <c r="AZ37" s="390"/>
      <c r="BA37" s="390"/>
      <c r="BB37" s="390"/>
      <c r="BC37" s="390"/>
      <c r="BD37" s="390"/>
      <c r="BE37" s="390"/>
      <c r="BF37" s="390"/>
      <c r="BG37" s="390"/>
      <c r="BH37" s="390"/>
      <c r="BI37" s="390"/>
      <c r="BJ37" s="390"/>
      <c r="BK37" s="390"/>
      <c r="BL37" s="390"/>
      <c r="BM37" s="390"/>
      <c r="BN37" s="390"/>
      <c r="BO37" s="390"/>
      <c r="BP37" s="390"/>
      <c r="BQ37" s="390"/>
      <c r="BR37" s="390"/>
      <c r="BS37" s="390"/>
      <c r="BT37" s="390"/>
      <c r="BU37" s="390"/>
      <c r="BV37" s="390"/>
      <c r="BW37" s="390"/>
      <c r="BX37" s="390"/>
      <c r="BY37" s="390"/>
      <c r="BZ37" s="390"/>
      <c r="CA37" s="390"/>
      <c r="CB37" s="390"/>
      <c r="CC37" s="390"/>
      <c r="CD37" s="390"/>
      <c r="CE37" s="390"/>
      <c r="CF37" s="390"/>
      <c r="CG37" s="390"/>
      <c r="CH37" s="390"/>
      <c r="CI37" s="390"/>
      <c r="CJ37" s="390"/>
      <c r="CK37" s="390"/>
      <c r="CL37" s="390"/>
      <c r="CM37" s="390"/>
      <c r="CN37" s="390"/>
      <c r="CO37" s="390"/>
      <c r="CP37" s="390"/>
      <c r="CQ37" s="390"/>
      <c r="CR37" s="390"/>
      <c r="CS37" s="390"/>
      <c r="CT37" s="390"/>
      <c r="CU37" s="390"/>
      <c r="CV37" s="390"/>
      <c r="CW37" s="390"/>
      <c r="CX37" s="390"/>
      <c r="CY37" s="390"/>
      <c r="CZ37" s="390"/>
      <c r="DA37" s="390"/>
      <c r="DB37" s="390"/>
      <c r="DC37" s="390"/>
      <c r="DD37" s="390"/>
      <c r="DE37" s="390"/>
      <c r="DF37" s="390"/>
      <c r="DG37" s="390"/>
      <c r="DH37" s="390">
        <f>DH34</f>
        <v>74344.95</v>
      </c>
      <c r="DI37" s="390"/>
      <c r="DJ37" s="390"/>
      <c r="DK37" s="390"/>
      <c r="DL37" s="390"/>
      <c r="DM37" s="390"/>
      <c r="DN37" s="390"/>
      <c r="DO37" s="390"/>
      <c r="DP37" s="390"/>
      <c r="DQ37" s="390"/>
      <c r="DR37" s="390"/>
      <c r="DS37" s="390"/>
      <c r="DT37" s="390"/>
      <c r="DU37" s="390"/>
      <c r="DV37" s="390"/>
      <c r="DW37" s="390"/>
      <c r="DX37" s="390"/>
      <c r="DY37" s="390"/>
      <c r="DZ37" s="390"/>
      <c r="EA37" s="390"/>
      <c r="EB37" s="684"/>
      <c r="EC37" s="684"/>
      <c r="ED37" s="684"/>
      <c r="EE37" s="684"/>
      <c r="EF37" s="684"/>
      <c r="EG37" s="684"/>
      <c r="EH37" s="684"/>
      <c r="EI37" s="684"/>
      <c r="EJ37" s="684"/>
      <c r="EK37" s="720"/>
    </row>
    <row r="38" spans="1:146" s="246" customFormat="1" ht="12.75" x14ac:dyDescent="0.2">
      <c r="A38" s="470" t="s">
        <v>455</v>
      </c>
      <c r="B38" s="470"/>
      <c r="C38" s="470"/>
      <c r="D38" s="470"/>
      <c r="E38" s="470"/>
      <c r="F38" s="470"/>
      <c r="G38" s="470"/>
      <c r="H38" s="470"/>
      <c r="I38" s="470"/>
      <c r="J38" s="470"/>
      <c r="K38" s="470"/>
      <c r="L38" s="470"/>
      <c r="M38" s="470"/>
      <c r="N38" s="470"/>
      <c r="O38" s="470"/>
      <c r="P38" s="470"/>
      <c r="Q38" s="470"/>
      <c r="R38" s="470"/>
      <c r="S38" s="470"/>
      <c r="T38" s="470"/>
      <c r="U38" s="470"/>
      <c r="V38" s="470"/>
      <c r="W38" s="470"/>
      <c r="X38" s="470"/>
      <c r="Y38" s="470"/>
      <c r="Z38" s="470"/>
      <c r="AA38" s="470"/>
      <c r="AB38" s="470"/>
      <c r="AC38" s="470"/>
      <c r="AD38" s="470"/>
      <c r="AE38" s="470"/>
      <c r="AF38" s="263"/>
      <c r="AG38" s="264"/>
      <c r="AH38" s="264"/>
      <c r="AI38" s="264"/>
      <c r="AJ38" s="264"/>
      <c r="AK38" s="264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0"/>
      <c r="CA38" s="390"/>
      <c r="CB38" s="390"/>
      <c r="CC38" s="390"/>
      <c r="CD38" s="390"/>
      <c r="CE38" s="390"/>
      <c r="CF38" s="390"/>
      <c r="CG38" s="390"/>
      <c r="CH38" s="390"/>
      <c r="CI38" s="390"/>
      <c r="CJ38" s="390"/>
      <c r="CK38" s="390"/>
      <c r="CL38" s="390"/>
      <c r="CM38" s="390"/>
      <c r="CN38" s="390"/>
      <c r="CO38" s="390"/>
      <c r="CP38" s="390"/>
      <c r="CQ38" s="390"/>
      <c r="CR38" s="390"/>
      <c r="CS38" s="390"/>
      <c r="CT38" s="390"/>
      <c r="CU38" s="390"/>
      <c r="CV38" s="390"/>
      <c r="CW38" s="390"/>
      <c r="CX38" s="390"/>
      <c r="CY38" s="390"/>
      <c r="CZ38" s="390"/>
      <c r="DA38" s="390"/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390"/>
      <c r="DN38" s="390"/>
      <c r="DO38" s="390"/>
      <c r="DP38" s="390"/>
      <c r="DQ38" s="390"/>
      <c r="DR38" s="390"/>
      <c r="DS38" s="390"/>
      <c r="DT38" s="390"/>
      <c r="DU38" s="390"/>
      <c r="DV38" s="390"/>
      <c r="DW38" s="390"/>
      <c r="DX38" s="390"/>
      <c r="DY38" s="390"/>
      <c r="DZ38" s="390"/>
      <c r="EA38" s="390"/>
      <c r="EB38" s="684"/>
      <c r="EC38" s="684"/>
      <c r="ED38" s="684"/>
      <c r="EE38" s="684"/>
      <c r="EF38" s="684"/>
      <c r="EG38" s="684"/>
      <c r="EH38" s="684"/>
      <c r="EI38" s="684"/>
      <c r="EJ38" s="684"/>
      <c r="EK38" s="720"/>
    </row>
    <row r="39" spans="1:146" s="246" customFormat="1" ht="12.75" x14ac:dyDescent="0.2">
      <c r="A39" s="470" t="s">
        <v>456</v>
      </c>
      <c r="B39" s="470"/>
      <c r="C39" s="470"/>
      <c r="D39" s="470"/>
      <c r="E39" s="470"/>
      <c r="F39" s="470"/>
      <c r="G39" s="470"/>
      <c r="H39" s="470"/>
      <c r="I39" s="470"/>
      <c r="J39" s="470"/>
      <c r="K39" s="470"/>
      <c r="L39" s="470"/>
      <c r="M39" s="470"/>
      <c r="N39" s="470"/>
      <c r="O39" s="470"/>
      <c r="P39" s="470"/>
      <c r="Q39" s="470"/>
      <c r="R39" s="470"/>
      <c r="S39" s="470"/>
      <c r="T39" s="470"/>
      <c r="U39" s="470"/>
      <c r="V39" s="470"/>
      <c r="W39" s="470"/>
      <c r="X39" s="470"/>
      <c r="Y39" s="470"/>
      <c r="Z39" s="470"/>
      <c r="AA39" s="470"/>
      <c r="AB39" s="470"/>
      <c r="AC39" s="470"/>
      <c r="AD39" s="470"/>
      <c r="AE39" s="470"/>
      <c r="AF39" s="263"/>
      <c r="AG39" s="264"/>
      <c r="AH39" s="264"/>
      <c r="AI39" s="264"/>
      <c r="AJ39" s="264"/>
      <c r="AK39" s="264"/>
      <c r="AL39" s="390"/>
      <c r="AM39" s="390"/>
      <c r="AN39" s="390"/>
      <c r="AO39" s="390"/>
      <c r="AP39" s="390"/>
      <c r="AQ39" s="390"/>
      <c r="AR39" s="390"/>
      <c r="AS39" s="390"/>
      <c r="AT39" s="390"/>
      <c r="AU39" s="390"/>
      <c r="AV39" s="390"/>
      <c r="AW39" s="390"/>
      <c r="AX39" s="390"/>
      <c r="AY39" s="390"/>
      <c r="AZ39" s="390"/>
      <c r="BA39" s="390"/>
      <c r="BB39" s="390"/>
      <c r="BC39" s="390"/>
      <c r="BD39" s="390"/>
      <c r="BE39" s="390"/>
      <c r="BF39" s="390"/>
      <c r="BG39" s="390"/>
      <c r="BH39" s="390"/>
      <c r="BI39" s="390"/>
      <c r="BJ39" s="390"/>
      <c r="BK39" s="390"/>
      <c r="BL39" s="390"/>
      <c r="BM39" s="390"/>
      <c r="BN39" s="390"/>
      <c r="BO39" s="390"/>
      <c r="BP39" s="390"/>
      <c r="BQ39" s="390"/>
      <c r="BR39" s="390"/>
      <c r="BS39" s="390"/>
      <c r="BT39" s="390"/>
      <c r="BU39" s="390"/>
      <c r="BV39" s="390"/>
      <c r="BW39" s="390"/>
      <c r="BX39" s="390"/>
      <c r="BY39" s="390"/>
      <c r="BZ39" s="390"/>
      <c r="CA39" s="390"/>
      <c r="CB39" s="390"/>
      <c r="CC39" s="390"/>
      <c r="CD39" s="390"/>
      <c r="CE39" s="390"/>
      <c r="CF39" s="390"/>
      <c r="CG39" s="390"/>
      <c r="CH39" s="390"/>
      <c r="CI39" s="390"/>
      <c r="CJ39" s="390"/>
      <c r="CK39" s="390"/>
      <c r="CL39" s="390"/>
      <c r="CM39" s="390"/>
      <c r="CN39" s="390"/>
      <c r="CO39" s="390"/>
      <c r="CP39" s="390"/>
      <c r="CQ39" s="390"/>
      <c r="CR39" s="390"/>
      <c r="CS39" s="390"/>
      <c r="CT39" s="390"/>
      <c r="CU39" s="390"/>
      <c r="CV39" s="390"/>
      <c r="CW39" s="390"/>
      <c r="CX39" s="390"/>
      <c r="CY39" s="390"/>
      <c r="CZ39" s="390"/>
      <c r="DA39" s="390"/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390"/>
      <c r="DN39" s="390"/>
      <c r="DO39" s="390"/>
      <c r="DP39" s="390"/>
      <c r="DQ39" s="390"/>
      <c r="DR39" s="390"/>
      <c r="DS39" s="390"/>
      <c r="DT39" s="390"/>
      <c r="DU39" s="390"/>
      <c r="DV39" s="390"/>
      <c r="DW39" s="390"/>
      <c r="DX39" s="390"/>
      <c r="DY39" s="390"/>
      <c r="DZ39" s="390"/>
      <c r="EA39" s="390"/>
      <c r="EB39" s="684"/>
      <c r="EC39" s="684"/>
      <c r="ED39" s="684"/>
      <c r="EE39" s="684"/>
      <c r="EF39" s="684"/>
      <c r="EG39" s="684"/>
      <c r="EH39" s="684"/>
      <c r="EI39" s="684"/>
      <c r="EJ39" s="684"/>
      <c r="EK39" s="720"/>
    </row>
    <row r="40" spans="1:146" s="246" customFormat="1" ht="12.75" x14ac:dyDescent="0.2">
      <c r="A40" s="468" t="s">
        <v>256</v>
      </c>
      <c r="B40" s="468"/>
      <c r="C40" s="468"/>
      <c r="D40" s="468"/>
      <c r="E40" s="468"/>
      <c r="F40" s="468"/>
      <c r="G40" s="468"/>
      <c r="H40" s="468"/>
      <c r="I40" s="468"/>
      <c r="J40" s="468"/>
      <c r="K40" s="468"/>
      <c r="L40" s="468"/>
      <c r="M40" s="468"/>
      <c r="N40" s="468"/>
      <c r="O40" s="468"/>
      <c r="P40" s="468"/>
      <c r="Q40" s="468"/>
      <c r="R40" s="468"/>
      <c r="S40" s="468"/>
      <c r="T40" s="468"/>
      <c r="U40" s="468"/>
      <c r="V40" s="468"/>
      <c r="W40" s="468"/>
      <c r="X40" s="468"/>
      <c r="Y40" s="468"/>
      <c r="Z40" s="468"/>
      <c r="AA40" s="468"/>
      <c r="AB40" s="468"/>
      <c r="AC40" s="468"/>
      <c r="AD40" s="468"/>
      <c r="AE40" s="468"/>
      <c r="AF40" s="263"/>
      <c r="AG40" s="264"/>
      <c r="AH40" s="264"/>
      <c r="AI40" s="264"/>
      <c r="AJ40" s="264"/>
      <c r="AK40" s="264"/>
      <c r="AL40" s="390"/>
      <c r="AM40" s="390"/>
      <c r="AN40" s="390"/>
      <c r="AO40" s="390"/>
      <c r="AP40" s="390"/>
      <c r="AQ40" s="390"/>
      <c r="AR40" s="390"/>
      <c r="AS40" s="390"/>
      <c r="AT40" s="390"/>
      <c r="AU40" s="390"/>
      <c r="AV40" s="390"/>
      <c r="AW40" s="390"/>
      <c r="AX40" s="390"/>
      <c r="AY40" s="390"/>
      <c r="AZ40" s="390"/>
      <c r="BA40" s="390"/>
      <c r="BB40" s="390"/>
      <c r="BC40" s="390"/>
      <c r="BD40" s="390"/>
      <c r="BE40" s="390"/>
      <c r="BF40" s="390"/>
      <c r="BG40" s="390"/>
      <c r="BH40" s="390"/>
      <c r="BI40" s="390"/>
      <c r="BJ40" s="390"/>
      <c r="BK40" s="390"/>
      <c r="BL40" s="390"/>
      <c r="BM40" s="390"/>
      <c r="BN40" s="390"/>
      <c r="BO40" s="390"/>
      <c r="BP40" s="390"/>
      <c r="BQ40" s="390"/>
      <c r="BR40" s="390"/>
      <c r="BS40" s="390"/>
      <c r="BT40" s="390"/>
      <c r="BU40" s="390"/>
      <c r="BV40" s="390"/>
      <c r="BW40" s="390"/>
      <c r="BX40" s="390"/>
      <c r="BY40" s="390"/>
      <c r="BZ40" s="390"/>
      <c r="CA40" s="390"/>
      <c r="CB40" s="390"/>
      <c r="CC40" s="390"/>
      <c r="CD40" s="390"/>
      <c r="CE40" s="390"/>
      <c r="CF40" s="390"/>
      <c r="CG40" s="390"/>
      <c r="CH40" s="390"/>
      <c r="CI40" s="390"/>
      <c r="CJ40" s="390"/>
      <c r="CK40" s="390"/>
      <c r="CL40" s="390"/>
      <c r="CM40" s="390"/>
      <c r="CN40" s="390"/>
      <c r="CO40" s="390"/>
      <c r="CP40" s="390"/>
      <c r="CQ40" s="390"/>
      <c r="CR40" s="390"/>
      <c r="CS40" s="390"/>
      <c r="CT40" s="390"/>
      <c r="CU40" s="390"/>
      <c r="CV40" s="390"/>
      <c r="CW40" s="390"/>
      <c r="CX40" s="390"/>
      <c r="CY40" s="390"/>
      <c r="CZ40" s="390"/>
      <c r="DA40" s="390"/>
      <c r="DB40" s="390"/>
      <c r="DC40" s="390"/>
      <c r="DD40" s="390"/>
      <c r="DE40" s="390"/>
      <c r="DF40" s="390"/>
      <c r="DG40" s="390"/>
      <c r="DH40" s="390"/>
      <c r="DI40" s="390"/>
      <c r="DJ40" s="390"/>
      <c r="DK40" s="390"/>
      <c r="DL40" s="390"/>
      <c r="DM40" s="390"/>
      <c r="DN40" s="390"/>
      <c r="DO40" s="390"/>
      <c r="DP40" s="390"/>
      <c r="DQ40" s="390"/>
      <c r="DR40" s="390"/>
      <c r="DS40" s="390"/>
      <c r="DT40" s="390"/>
      <c r="DU40" s="390"/>
      <c r="DV40" s="390"/>
      <c r="DW40" s="390"/>
      <c r="DX40" s="390"/>
      <c r="DY40" s="390"/>
      <c r="DZ40" s="390"/>
      <c r="EA40" s="390"/>
      <c r="EB40" s="684"/>
      <c r="EC40" s="684"/>
      <c r="ED40" s="684"/>
      <c r="EE40" s="684"/>
      <c r="EF40" s="684"/>
      <c r="EG40" s="684"/>
      <c r="EH40" s="684"/>
      <c r="EI40" s="684"/>
      <c r="EJ40" s="684"/>
      <c r="EK40" s="720"/>
    </row>
    <row r="41" spans="1:146" s="246" customFormat="1" ht="12.75" x14ac:dyDescent="0.2">
      <c r="A41" s="260"/>
      <c r="B41" s="260"/>
      <c r="C41" s="260"/>
      <c r="D41" s="260"/>
      <c r="E41" s="260"/>
      <c r="F41" s="260"/>
      <c r="G41" s="260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60"/>
      <c r="S41" s="260"/>
      <c r="T41" s="260"/>
      <c r="U41" s="260"/>
      <c r="V41" s="260"/>
      <c r="W41" s="260"/>
      <c r="X41" s="260"/>
      <c r="Y41" s="260"/>
      <c r="Z41" s="260"/>
      <c r="AA41" s="260"/>
      <c r="AB41" s="260"/>
      <c r="AC41" s="260"/>
      <c r="AD41" s="260"/>
      <c r="AE41" s="260"/>
      <c r="AF41" s="263"/>
      <c r="AG41" s="264"/>
      <c r="AH41" s="264"/>
      <c r="AI41" s="264"/>
      <c r="AJ41" s="264"/>
      <c r="AK41" s="264"/>
      <c r="AL41" s="390"/>
      <c r="AM41" s="390"/>
      <c r="AN41" s="390"/>
      <c r="AO41" s="390"/>
      <c r="AP41" s="390"/>
      <c r="AQ41" s="390"/>
      <c r="AR41" s="390"/>
      <c r="AS41" s="390"/>
      <c r="AT41" s="390"/>
      <c r="AU41" s="721"/>
      <c r="AV41" s="721"/>
      <c r="AW41" s="721"/>
      <c r="AX41" s="721"/>
      <c r="AY41" s="721"/>
      <c r="AZ41" s="721"/>
      <c r="BA41" s="721"/>
      <c r="BB41" s="721"/>
      <c r="BC41" s="721"/>
      <c r="BD41" s="390"/>
      <c r="BE41" s="390"/>
      <c r="BF41" s="390"/>
      <c r="BG41" s="390"/>
      <c r="BH41" s="390"/>
      <c r="BI41" s="390"/>
      <c r="BJ41" s="390"/>
      <c r="BK41" s="390"/>
      <c r="BL41" s="390"/>
      <c r="BM41" s="721"/>
      <c r="BN41" s="721"/>
      <c r="BO41" s="721"/>
      <c r="BP41" s="721"/>
      <c r="BQ41" s="721"/>
      <c r="BR41" s="721"/>
      <c r="BS41" s="721"/>
      <c r="BT41" s="721"/>
      <c r="BU41" s="721"/>
      <c r="BV41" s="390"/>
      <c r="BW41" s="390"/>
      <c r="BX41" s="390"/>
      <c r="BY41" s="390"/>
      <c r="BZ41" s="390"/>
      <c r="CA41" s="390"/>
      <c r="CB41" s="390"/>
      <c r="CC41" s="390"/>
      <c r="CD41" s="390"/>
      <c r="CE41" s="390"/>
      <c r="CF41" s="390"/>
      <c r="CG41" s="390"/>
      <c r="CH41" s="390"/>
      <c r="CI41" s="390"/>
      <c r="CJ41" s="390"/>
      <c r="CK41" s="390"/>
      <c r="CL41" s="390"/>
      <c r="CM41" s="390"/>
      <c r="CN41" s="390"/>
      <c r="CO41" s="390"/>
      <c r="CP41" s="390"/>
      <c r="CQ41" s="390"/>
      <c r="CR41" s="390"/>
      <c r="CS41" s="390"/>
      <c r="CT41" s="390"/>
      <c r="CU41" s="390"/>
      <c r="CV41" s="390"/>
      <c r="CW41" s="390"/>
      <c r="CX41" s="390"/>
      <c r="CY41" s="390"/>
      <c r="CZ41" s="390"/>
      <c r="DA41" s="390"/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390"/>
      <c r="DN41" s="390"/>
      <c r="DO41" s="390"/>
      <c r="DP41" s="390"/>
      <c r="DQ41" s="390"/>
      <c r="DR41" s="390"/>
      <c r="DS41" s="390"/>
      <c r="DT41" s="390"/>
      <c r="DU41" s="390"/>
      <c r="DV41" s="390"/>
      <c r="DW41" s="390"/>
      <c r="DX41" s="390"/>
      <c r="DY41" s="390"/>
      <c r="DZ41" s="390"/>
      <c r="EA41" s="390"/>
      <c r="EB41" s="684"/>
      <c r="EC41" s="684"/>
      <c r="ED41" s="684"/>
      <c r="EE41" s="684"/>
      <c r="EF41" s="684"/>
      <c r="EG41" s="684"/>
      <c r="EH41" s="684"/>
      <c r="EI41" s="684"/>
      <c r="EJ41" s="684"/>
      <c r="EK41" s="720"/>
    </row>
    <row r="42" spans="1:146" s="246" customFormat="1" ht="12.75" x14ac:dyDescent="0.2">
      <c r="A42" s="466" t="s">
        <v>457</v>
      </c>
      <c r="B42" s="466"/>
      <c r="C42" s="466"/>
      <c r="D42" s="466"/>
      <c r="E42" s="466"/>
      <c r="F42" s="466"/>
      <c r="G42" s="466"/>
      <c r="H42" s="466"/>
      <c r="I42" s="466"/>
      <c r="J42" s="466"/>
      <c r="K42" s="466"/>
      <c r="L42" s="466"/>
      <c r="M42" s="466"/>
      <c r="N42" s="466"/>
      <c r="O42" s="466"/>
      <c r="P42" s="466"/>
      <c r="Q42" s="466"/>
      <c r="R42" s="466"/>
      <c r="S42" s="466"/>
      <c r="T42" s="466"/>
      <c r="U42" s="466"/>
      <c r="V42" s="466"/>
      <c r="W42" s="466"/>
      <c r="X42" s="466"/>
      <c r="Y42" s="466"/>
      <c r="Z42" s="466"/>
      <c r="AA42" s="466"/>
      <c r="AB42" s="466"/>
      <c r="AC42" s="466"/>
      <c r="AD42" s="466"/>
      <c r="AE42" s="466"/>
      <c r="AF42" s="263" t="s">
        <v>467</v>
      </c>
      <c r="AG42" s="264"/>
      <c r="AH42" s="264"/>
      <c r="AI42" s="264"/>
      <c r="AJ42" s="264"/>
      <c r="AK42" s="264"/>
      <c r="AL42" s="390"/>
      <c r="AM42" s="390"/>
      <c r="AN42" s="390"/>
      <c r="AO42" s="390"/>
      <c r="AP42" s="390"/>
      <c r="AQ42" s="390"/>
      <c r="AR42" s="390"/>
      <c r="AS42" s="390"/>
      <c r="AT42" s="390"/>
      <c r="AU42" s="390"/>
      <c r="AV42" s="390"/>
      <c r="AW42" s="390"/>
      <c r="AX42" s="390"/>
      <c r="AY42" s="390"/>
      <c r="AZ42" s="390"/>
      <c r="BA42" s="390"/>
      <c r="BB42" s="390"/>
      <c r="BC42" s="390"/>
      <c r="BD42" s="390"/>
      <c r="BE42" s="390"/>
      <c r="BF42" s="390"/>
      <c r="BG42" s="390"/>
      <c r="BH42" s="390"/>
      <c r="BI42" s="390"/>
      <c r="BJ42" s="390"/>
      <c r="BK42" s="390"/>
      <c r="BL42" s="390"/>
      <c r="BM42" s="390"/>
      <c r="BN42" s="390"/>
      <c r="BO42" s="390"/>
      <c r="BP42" s="390"/>
      <c r="BQ42" s="390"/>
      <c r="BR42" s="390"/>
      <c r="BS42" s="390"/>
      <c r="BT42" s="390"/>
      <c r="BU42" s="390"/>
      <c r="BV42" s="390"/>
      <c r="BW42" s="390"/>
      <c r="BX42" s="390"/>
      <c r="BY42" s="390"/>
      <c r="BZ42" s="390"/>
      <c r="CA42" s="390"/>
      <c r="CB42" s="390"/>
      <c r="CC42" s="390"/>
      <c r="CD42" s="390"/>
      <c r="CE42" s="390"/>
      <c r="CF42" s="390"/>
      <c r="CG42" s="390"/>
      <c r="CH42" s="390"/>
      <c r="CI42" s="390"/>
      <c r="CJ42" s="390"/>
      <c r="CK42" s="390"/>
      <c r="CL42" s="390"/>
      <c r="CM42" s="390"/>
      <c r="CN42" s="390"/>
      <c r="CO42" s="390"/>
      <c r="CP42" s="390"/>
      <c r="CQ42" s="390"/>
      <c r="CR42" s="390"/>
      <c r="CS42" s="390"/>
      <c r="CT42" s="390"/>
      <c r="CU42" s="390"/>
      <c r="CV42" s="390"/>
      <c r="CW42" s="390"/>
      <c r="CX42" s="390"/>
      <c r="CY42" s="390"/>
      <c r="CZ42" s="390"/>
      <c r="DA42" s="390"/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390"/>
      <c r="DN42" s="390"/>
      <c r="DO42" s="390"/>
      <c r="DP42" s="390"/>
      <c r="DQ42" s="390"/>
      <c r="DR42" s="390"/>
      <c r="DS42" s="390"/>
      <c r="DT42" s="390"/>
      <c r="DU42" s="390"/>
      <c r="DV42" s="390"/>
      <c r="DW42" s="390"/>
      <c r="DX42" s="390"/>
      <c r="DY42" s="390"/>
      <c r="DZ42" s="390"/>
      <c r="EA42" s="390"/>
      <c r="EB42" s="684"/>
      <c r="EC42" s="684"/>
      <c r="ED42" s="684"/>
      <c r="EE42" s="684"/>
      <c r="EF42" s="684"/>
      <c r="EG42" s="684"/>
      <c r="EH42" s="684"/>
      <c r="EI42" s="684"/>
      <c r="EJ42" s="684"/>
      <c r="EK42" s="720"/>
    </row>
    <row r="43" spans="1:146" s="246" customFormat="1" ht="13.5" thickBot="1" x14ac:dyDescent="0.25">
      <c r="A43" s="396" t="s">
        <v>38</v>
      </c>
      <c r="B43" s="396"/>
      <c r="C43" s="396"/>
      <c r="D43" s="396"/>
      <c r="E43" s="396"/>
      <c r="F43" s="396"/>
      <c r="G43" s="396"/>
      <c r="H43" s="396"/>
      <c r="I43" s="396"/>
      <c r="J43" s="396"/>
      <c r="K43" s="396"/>
      <c r="L43" s="396"/>
      <c r="M43" s="396"/>
      <c r="N43" s="396"/>
      <c r="O43" s="396"/>
      <c r="P43" s="396"/>
      <c r="Q43" s="396"/>
      <c r="R43" s="396"/>
      <c r="S43" s="396"/>
      <c r="T43" s="396"/>
      <c r="U43" s="396"/>
      <c r="V43" s="396"/>
      <c r="W43" s="396"/>
      <c r="X43" s="396"/>
      <c r="Y43" s="396"/>
      <c r="Z43" s="396"/>
      <c r="AA43" s="396"/>
      <c r="AB43" s="396"/>
      <c r="AC43" s="396"/>
      <c r="AD43" s="396"/>
      <c r="AE43" s="396"/>
      <c r="AF43" s="452" t="s">
        <v>42</v>
      </c>
      <c r="AG43" s="453"/>
      <c r="AH43" s="453"/>
      <c r="AI43" s="453"/>
      <c r="AJ43" s="453"/>
      <c r="AK43" s="453"/>
      <c r="AL43" s="572">
        <f>AL6+AL16+AL25+AL34</f>
        <v>4433746.16</v>
      </c>
      <c r="AM43" s="572"/>
      <c r="AN43" s="572"/>
      <c r="AO43" s="572"/>
      <c r="AP43" s="572"/>
      <c r="AQ43" s="572"/>
      <c r="AR43" s="572"/>
      <c r="AS43" s="572"/>
      <c r="AT43" s="572"/>
      <c r="AU43" s="572">
        <f>AU6+AU16+AU25+AU34</f>
        <v>4709594.41</v>
      </c>
      <c r="AV43" s="572"/>
      <c r="AW43" s="572"/>
      <c r="AX43" s="572"/>
      <c r="AY43" s="572"/>
      <c r="AZ43" s="572"/>
      <c r="BA43" s="572"/>
      <c r="BB43" s="572"/>
      <c r="BC43" s="572"/>
      <c r="BD43" s="572">
        <f>BD6+BD16+BD25+BD34</f>
        <v>1884709.75</v>
      </c>
      <c r="BE43" s="572"/>
      <c r="BF43" s="572"/>
      <c r="BG43" s="572"/>
      <c r="BH43" s="572"/>
      <c r="BI43" s="572"/>
      <c r="BJ43" s="572"/>
      <c r="BK43" s="572"/>
      <c r="BL43" s="572"/>
      <c r="BM43" s="572">
        <f>BM16+BM25+BM34</f>
        <v>11118751.529999999</v>
      </c>
      <c r="BN43" s="572"/>
      <c r="BO43" s="572"/>
      <c r="BP43" s="572"/>
      <c r="BQ43" s="572"/>
      <c r="BR43" s="572"/>
      <c r="BS43" s="572"/>
      <c r="BT43" s="572"/>
      <c r="BU43" s="572"/>
      <c r="BV43" s="572">
        <f>BV16+BV25+BV34</f>
        <v>179437.99</v>
      </c>
      <c r="BW43" s="572"/>
      <c r="BX43" s="572"/>
      <c r="BY43" s="572"/>
      <c r="BZ43" s="572"/>
      <c r="CA43" s="572"/>
      <c r="CB43" s="572"/>
      <c r="CC43" s="572"/>
      <c r="CD43" s="572"/>
      <c r="CE43" s="572">
        <f>CE6+CE16+CE25</f>
        <v>5267091.49</v>
      </c>
      <c r="CF43" s="572"/>
      <c r="CG43" s="572"/>
      <c r="CH43" s="572"/>
      <c r="CI43" s="572"/>
      <c r="CJ43" s="572"/>
      <c r="CK43" s="572"/>
      <c r="CL43" s="572"/>
      <c r="CM43" s="572"/>
      <c r="CN43" s="572">
        <f>CN16+CN6+CN25+CN34</f>
        <v>216584.7</v>
      </c>
      <c r="CO43" s="572"/>
      <c r="CP43" s="572"/>
      <c r="CQ43" s="572"/>
      <c r="CR43" s="572"/>
      <c r="CS43" s="572"/>
      <c r="CT43" s="572"/>
      <c r="CU43" s="572"/>
      <c r="CV43" s="572"/>
      <c r="CW43" s="572"/>
      <c r="CX43" s="572">
        <f>CX16+CX34</f>
        <v>171168.86</v>
      </c>
      <c r="CY43" s="572"/>
      <c r="CZ43" s="572"/>
      <c r="DA43" s="572"/>
      <c r="DB43" s="572"/>
      <c r="DC43" s="572"/>
      <c r="DD43" s="572"/>
      <c r="DE43" s="572"/>
      <c r="DF43" s="572"/>
      <c r="DG43" s="572"/>
      <c r="DH43" s="572">
        <f>SUM(DH6:DH42)</f>
        <v>223034.84999999998</v>
      </c>
      <c r="DI43" s="572"/>
      <c r="DJ43" s="572"/>
      <c r="DK43" s="572"/>
      <c r="DL43" s="572"/>
      <c r="DM43" s="572"/>
      <c r="DN43" s="572"/>
      <c r="DO43" s="572"/>
      <c r="DP43" s="572"/>
      <c r="DQ43" s="572"/>
      <c r="DR43" s="572">
        <f>SUM(DR6:DR42)</f>
        <v>0</v>
      </c>
      <c r="DS43" s="572"/>
      <c r="DT43" s="572"/>
      <c r="DU43" s="572"/>
      <c r="DV43" s="572"/>
      <c r="DW43" s="572"/>
      <c r="DX43" s="572"/>
      <c r="DY43" s="572"/>
      <c r="DZ43" s="572"/>
      <c r="EA43" s="572"/>
      <c r="EB43" s="572">
        <f>SUM(EB6:EB42)</f>
        <v>48570</v>
      </c>
      <c r="EC43" s="572"/>
      <c r="ED43" s="572"/>
      <c r="EE43" s="572"/>
      <c r="EF43" s="572"/>
      <c r="EG43" s="572"/>
      <c r="EH43" s="572"/>
      <c r="EI43" s="572"/>
      <c r="EJ43" s="572"/>
      <c r="EK43" s="572"/>
      <c r="EM43" s="256"/>
    </row>
    <row r="44" spans="1:146" x14ac:dyDescent="0.25">
      <c r="AW44" s="718"/>
      <c r="AX44" s="719"/>
      <c r="AY44" s="719"/>
      <c r="AZ44" s="719"/>
      <c r="BA44" s="719"/>
      <c r="BB44" s="719"/>
      <c r="BC44" s="719"/>
      <c r="BD44" s="719"/>
      <c r="BE44" s="719"/>
      <c r="BF44" s="719"/>
      <c r="BG44" s="719"/>
      <c r="BH44" s="719"/>
      <c r="BI44" s="719"/>
      <c r="BJ44" s="719"/>
      <c r="BK44" s="719"/>
      <c r="BO44" s="718"/>
      <c r="BP44" s="718"/>
      <c r="BQ44" s="718"/>
      <c r="BR44" s="718"/>
      <c r="BS44" s="718"/>
      <c r="BT44" s="718"/>
      <c r="BU44" s="718"/>
      <c r="BV44" s="718"/>
      <c r="BW44" s="718"/>
      <c r="BX44" s="718"/>
      <c r="BY44" s="718"/>
      <c r="BZ44" s="718"/>
      <c r="CA44" s="718"/>
      <c r="CB44" s="718"/>
      <c r="CC44" s="718"/>
      <c r="CI44" s="718"/>
      <c r="CJ44" s="719"/>
      <c r="CK44" s="719"/>
      <c r="CL44" s="719"/>
      <c r="CM44" s="719"/>
      <c r="CN44" s="719"/>
      <c r="CO44" s="719"/>
      <c r="CP44" s="719"/>
      <c r="CQ44" s="719"/>
      <c r="CR44" s="719"/>
      <c r="CS44" s="719"/>
      <c r="CT44" s="719"/>
      <c r="CU44" s="719"/>
      <c r="CV44" s="719"/>
      <c r="CW44" s="719"/>
    </row>
    <row r="45" spans="1:146" x14ac:dyDescent="0.25">
      <c r="EM45" s="257"/>
    </row>
    <row r="46" spans="1:146" x14ac:dyDescent="0.25">
      <c r="EM46" s="258"/>
      <c r="EN46" s="717"/>
      <c r="EO46" s="717"/>
      <c r="EP46" s="717"/>
    </row>
    <row r="47" spans="1:146" x14ac:dyDescent="0.25">
      <c r="EM47" s="257"/>
    </row>
  </sheetData>
  <mergeCells count="339">
    <mergeCell ref="A1:AE1"/>
    <mergeCell ref="AF1:AK1"/>
    <mergeCell ref="AL1:EK1"/>
    <mergeCell ref="A2:AE2"/>
    <mergeCell ref="AF2:AK2"/>
    <mergeCell ref="AL2:EK2"/>
    <mergeCell ref="EB3:EK3"/>
    <mergeCell ref="A4:AE4"/>
    <mergeCell ref="AF4:AK4"/>
    <mergeCell ref="AL4:AT4"/>
    <mergeCell ref="AU4:BC4"/>
    <mergeCell ref="BD4:BL4"/>
    <mergeCell ref="BM4:BU4"/>
    <mergeCell ref="BV4:CD4"/>
    <mergeCell ref="CE4:CM4"/>
    <mergeCell ref="CN4:CW4"/>
    <mergeCell ref="BV3:CD3"/>
    <mergeCell ref="CE3:CM3"/>
    <mergeCell ref="CN3:CW3"/>
    <mergeCell ref="CX3:DG3"/>
    <mergeCell ref="DH3:DQ3"/>
    <mergeCell ref="DR3:EA3"/>
    <mergeCell ref="A3:AE3"/>
    <mergeCell ref="AF3:AK3"/>
    <mergeCell ref="AL3:AT3"/>
    <mergeCell ref="AU3:BC3"/>
    <mergeCell ref="BD3:BL3"/>
    <mergeCell ref="BM3:BU3"/>
    <mergeCell ref="CX4:DG4"/>
    <mergeCell ref="DH4:DQ4"/>
    <mergeCell ref="DR4:EA4"/>
    <mergeCell ref="EB4:EK4"/>
    <mergeCell ref="A5:AE5"/>
    <mergeCell ref="AF5:AK5"/>
    <mergeCell ref="AL5:AT5"/>
    <mergeCell ref="AU5:BC5"/>
    <mergeCell ref="BD5:BL5"/>
    <mergeCell ref="BM5:BU5"/>
    <mergeCell ref="EB5:EK5"/>
    <mergeCell ref="BV5:CD5"/>
    <mergeCell ref="CE5:CM5"/>
    <mergeCell ref="CN5:CW5"/>
    <mergeCell ref="CX5:DG5"/>
    <mergeCell ref="DH5:DQ5"/>
    <mergeCell ref="DR5:EA5"/>
    <mergeCell ref="CX6:DG7"/>
    <mergeCell ref="DH6:DQ7"/>
    <mergeCell ref="DR6:EA7"/>
    <mergeCell ref="EB6:EK7"/>
    <mergeCell ref="A7:AE7"/>
    <mergeCell ref="A8:AE8"/>
    <mergeCell ref="AF8:AK9"/>
    <mergeCell ref="AL8:AT9"/>
    <mergeCell ref="AU8:BC9"/>
    <mergeCell ref="BD8:BL9"/>
    <mergeCell ref="A6:AE6"/>
    <mergeCell ref="AF6:AK7"/>
    <mergeCell ref="AL6:AT7"/>
    <mergeCell ref="AU6:BC7"/>
    <mergeCell ref="BD6:BL7"/>
    <mergeCell ref="BM6:BU7"/>
    <mergeCell ref="BV6:CD7"/>
    <mergeCell ref="CE6:CM7"/>
    <mergeCell ref="CN6:CW7"/>
    <mergeCell ref="DR8:EA9"/>
    <mergeCell ref="EB8:EK9"/>
    <mergeCell ref="A9:AE9"/>
    <mergeCell ref="CE8:CM9"/>
    <mergeCell ref="CN8:CW9"/>
    <mergeCell ref="CX8:DG9"/>
    <mergeCell ref="DH8:DQ9"/>
    <mergeCell ref="A11:AE11"/>
    <mergeCell ref="A12:AE12"/>
    <mergeCell ref="A13:AE13"/>
    <mergeCell ref="CE10:CM13"/>
    <mergeCell ref="CN10:CW13"/>
    <mergeCell ref="CX10:DG13"/>
    <mergeCell ref="CX14:DG14"/>
    <mergeCell ref="DH14:DQ14"/>
    <mergeCell ref="A14:AE14"/>
    <mergeCell ref="AF14:AK14"/>
    <mergeCell ref="AL14:AT14"/>
    <mergeCell ref="A10:AE10"/>
    <mergeCell ref="AF10:AK13"/>
    <mergeCell ref="AL10:AT13"/>
    <mergeCell ref="AU10:BC13"/>
    <mergeCell ref="BD10:BL13"/>
    <mergeCell ref="BM10:BU13"/>
    <mergeCell ref="BV10:CD13"/>
    <mergeCell ref="BM8:BU9"/>
    <mergeCell ref="BV8:CD9"/>
    <mergeCell ref="DR14:EA14"/>
    <mergeCell ref="DH10:DQ13"/>
    <mergeCell ref="DR10:EA13"/>
    <mergeCell ref="EB10:EK13"/>
    <mergeCell ref="EB14:EK14"/>
    <mergeCell ref="A15:AE15"/>
    <mergeCell ref="AF15:AK15"/>
    <mergeCell ref="AL15:AT15"/>
    <mergeCell ref="AU15:BC15"/>
    <mergeCell ref="BD15:BL15"/>
    <mergeCell ref="BM15:BU15"/>
    <mergeCell ref="AU14:BC14"/>
    <mergeCell ref="BD14:BL14"/>
    <mergeCell ref="BM14:BU14"/>
    <mergeCell ref="BV14:CD14"/>
    <mergeCell ref="CE14:CM14"/>
    <mergeCell ref="CN14:CW14"/>
    <mergeCell ref="EB15:EK15"/>
    <mergeCell ref="BV15:CD15"/>
    <mergeCell ref="CE15:CM15"/>
    <mergeCell ref="CN15:CW15"/>
    <mergeCell ref="CX15:DG15"/>
    <mergeCell ref="DH15:DQ15"/>
    <mergeCell ref="DR15:EA15"/>
    <mergeCell ref="CX16:DG16"/>
    <mergeCell ref="DH16:DQ16"/>
    <mergeCell ref="DR16:EA16"/>
    <mergeCell ref="EB16:EK16"/>
    <mergeCell ref="A17:AE17"/>
    <mergeCell ref="AF17:AK18"/>
    <mergeCell ref="AL17:AT18"/>
    <mergeCell ref="AU17:BC18"/>
    <mergeCell ref="BD17:BL18"/>
    <mergeCell ref="BM17:BU18"/>
    <mergeCell ref="A16:AE16"/>
    <mergeCell ref="AF16:AK16"/>
    <mergeCell ref="AL16:AT16"/>
    <mergeCell ref="AU16:BC16"/>
    <mergeCell ref="BD16:BL16"/>
    <mergeCell ref="BM16:BU16"/>
    <mergeCell ref="BV16:CD16"/>
    <mergeCell ref="CE16:CM16"/>
    <mergeCell ref="CN16:CW16"/>
    <mergeCell ref="CN19:CW22"/>
    <mergeCell ref="CX19:DG22"/>
    <mergeCell ref="DH19:DQ22"/>
    <mergeCell ref="DR19:EA22"/>
    <mergeCell ref="EB19:EK22"/>
    <mergeCell ref="A20:AE20"/>
    <mergeCell ref="A21:AE21"/>
    <mergeCell ref="A22:AE22"/>
    <mergeCell ref="EB17:EK18"/>
    <mergeCell ref="A18:AE18"/>
    <mergeCell ref="A19:AE19"/>
    <mergeCell ref="AF19:AK22"/>
    <mergeCell ref="AL19:AT22"/>
    <mergeCell ref="AU19:BC22"/>
    <mergeCell ref="BD19:BL22"/>
    <mergeCell ref="BM19:BU22"/>
    <mergeCell ref="BV19:CD22"/>
    <mergeCell ref="CE19:CM22"/>
    <mergeCell ref="BV17:CD18"/>
    <mergeCell ref="CE17:CM18"/>
    <mergeCell ref="CN17:CW18"/>
    <mergeCell ref="CX17:DG18"/>
    <mergeCell ref="DH17:DQ18"/>
    <mergeCell ref="DR17:EA18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CN24:CW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CX24:DG24"/>
    <mergeCell ref="DH24:DQ24"/>
    <mergeCell ref="CE26:CM27"/>
    <mergeCell ref="CN26:CW27"/>
    <mergeCell ref="DR24:EA24"/>
    <mergeCell ref="EB24:EK24"/>
    <mergeCell ref="A25:AE25"/>
    <mergeCell ref="AF25:AK25"/>
    <mergeCell ref="AL25:AT25"/>
    <mergeCell ref="AU25:BC25"/>
    <mergeCell ref="BD25:BL25"/>
    <mergeCell ref="BM25:BU25"/>
    <mergeCell ref="EB25:EK25"/>
    <mergeCell ref="BV25:CD25"/>
    <mergeCell ref="CE25:CM25"/>
    <mergeCell ref="CN25:CW25"/>
    <mergeCell ref="CX25:DG25"/>
    <mergeCell ref="DH25:DQ25"/>
    <mergeCell ref="DR25:EA25"/>
    <mergeCell ref="CX26:DG27"/>
    <mergeCell ref="DH26:DQ27"/>
    <mergeCell ref="DR26:EA27"/>
    <mergeCell ref="EB26:EK27"/>
    <mergeCell ref="A27:AE27"/>
    <mergeCell ref="A26:AE26"/>
    <mergeCell ref="AF26:AK27"/>
    <mergeCell ref="DR28:EA31"/>
    <mergeCell ref="EB28:EK31"/>
    <mergeCell ref="A29:AE29"/>
    <mergeCell ref="A30:AE30"/>
    <mergeCell ref="A31:AE31"/>
    <mergeCell ref="CX28:DG31"/>
    <mergeCell ref="DH28:DQ31"/>
    <mergeCell ref="CE28:CM31"/>
    <mergeCell ref="CN28:CW31"/>
    <mergeCell ref="AL26:AT27"/>
    <mergeCell ref="AU26:BC27"/>
    <mergeCell ref="BD26:BL27"/>
    <mergeCell ref="BM26:BU27"/>
    <mergeCell ref="BV26:CD27"/>
    <mergeCell ref="A32:AE32"/>
    <mergeCell ref="AF32:AK32"/>
    <mergeCell ref="AL32:AT32"/>
    <mergeCell ref="AU32:BC32"/>
    <mergeCell ref="BD32:BL32"/>
    <mergeCell ref="BM28:BU31"/>
    <mergeCell ref="BV28:CD31"/>
    <mergeCell ref="A28:AE28"/>
    <mergeCell ref="AF28:AK31"/>
    <mergeCell ref="AL28:AT31"/>
    <mergeCell ref="AU28:BC31"/>
    <mergeCell ref="BD28:BL31"/>
    <mergeCell ref="CX35:DG36"/>
    <mergeCell ref="DH35:DQ36"/>
    <mergeCell ref="DR35:EA36"/>
    <mergeCell ref="DR32:EA32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M32:BU32"/>
    <mergeCell ref="BV32:CD32"/>
    <mergeCell ref="CE32:CM32"/>
    <mergeCell ref="CN32:CW32"/>
    <mergeCell ref="CX32:DG32"/>
    <mergeCell ref="DH32:DQ32"/>
    <mergeCell ref="CN33:CW33"/>
    <mergeCell ref="CX33:DG33"/>
    <mergeCell ref="DH33:DQ33"/>
    <mergeCell ref="DR33:EA33"/>
    <mergeCell ref="EB33:EK33"/>
    <mergeCell ref="EB35:EK36"/>
    <mergeCell ref="A36:AE36"/>
    <mergeCell ref="DR34:EA34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M34:BU34"/>
    <mergeCell ref="BV34:CD34"/>
    <mergeCell ref="CE34:CM34"/>
    <mergeCell ref="CN34:CW34"/>
    <mergeCell ref="CX34:DG34"/>
    <mergeCell ref="DH34:DQ34"/>
    <mergeCell ref="A34:AE34"/>
    <mergeCell ref="AF34:AK34"/>
    <mergeCell ref="AL34:AT34"/>
    <mergeCell ref="AU34:BC34"/>
    <mergeCell ref="BD34:BL34"/>
    <mergeCell ref="CN35:CW36"/>
    <mergeCell ref="EB37:EK40"/>
    <mergeCell ref="A38:AE38"/>
    <mergeCell ref="A39:AE39"/>
    <mergeCell ref="A40:AE40"/>
    <mergeCell ref="A41:AE41"/>
    <mergeCell ref="AF41:AK41"/>
    <mergeCell ref="AL41:AT41"/>
    <mergeCell ref="AU41:BC41"/>
    <mergeCell ref="BD41:BL41"/>
    <mergeCell ref="BM41:BU41"/>
    <mergeCell ref="BV37:CD40"/>
    <mergeCell ref="CE37:CM40"/>
    <mergeCell ref="CN37:CW40"/>
    <mergeCell ref="CX37:DG40"/>
    <mergeCell ref="DH37:DQ40"/>
    <mergeCell ref="DR37:EA40"/>
    <mergeCell ref="A37:AE37"/>
    <mergeCell ref="AF37:AK40"/>
    <mergeCell ref="AL37:AT40"/>
    <mergeCell ref="AU37:BC40"/>
    <mergeCell ref="BD37:BL40"/>
    <mergeCell ref="BM37:BU40"/>
    <mergeCell ref="EB41:EK41"/>
    <mergeCell ref="BV41:CD41"/>
    <mergeCell ref="A42:AE42"/>
    <mergeCell ref="AF42:AK42"/>
    <mergeCell ref="AL42:AT42"/>
    <mergeCell ref="AU42:BC42"/>
    <mergeCell ref="BD42:BL42"/>
    <mergeCell ref="BM42:BU42"/>
    <mergeCell ref="BV42:CD42"/>
    <mergeCell ref="CE42:CM42"/>
    <mergeCell ref="CN42:CW42"/>
    <mergeCell ref="CE41:CM41"/>
    <mergeCell ref="CN41:CW41"/>
    <mergeCell ref="CX41:DG41"/>
    <mergeCell ref="DH41:DQ41"/>
    <mergeCell ref="DR41:EA41"/>
    <mergeCell ref="CX42:DG42"/>
    <mergeCell ref="DH42:DQ42"/>
    <mergeCell ref="DR42:EA42"/>
    <mergeCell ref="EB42:EK42"/>
    <mergeCell ref="EN46:EP46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EB43:EK43"/>
    <mergeCell ref="AW44:BK44"/>
    <mergeCell ref="BO44:CC44"/>
    <mergeCell ref="CI44:CW44"/>
  </mergeCells>
  <pageMargins left="0.59055118110236227" right="0.39370078740157483" top="0.78740157480314965" bottom="0.39370078740157483" header="0.27559055118110237" footer="0.27559055118110237"/>
  <pageSetup paperSize="8" scale="56" fitToHeight="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EK60"/>
  <sheetViews>
    <sheetView workbookViewId="0">
      <selection activeCell="DN34" sqref="DN34:DY37"/>
    </sheetView>
  </sheetViews>
  <sheetFormatPr defaultColWidth="1.42578125" defaultRowHeight="15.75" x14ac:dyDescent="0.25"/>
  <cols>
    <col min="1" max="16384" width="1.42578125" style="1"/>
  </cols>
  <sheetData>
    <row r="1" spans="1:141" s="9" customFormat="1" ht="15" x14ac:dyDescent="0.25">
      <c r="A1" s="336" t="s">
        <v>495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336"/>
      <c r="AU1" s="336"/>
      <c r="AV1" s="336"/>
      <c r="AW1" s="336"/>
      <c r="AX1" s="336"/>
      <c r="AY1" s="336"/>
      <c r="AZ1" s="336"/>
      <c r="BA1" s="336"/>
      <c r="BB1" s="336"/>
      <c r="BC1" s="336"/>
      <c r="BD1" s="336"/>
      <c r="BE1" s="336"/>
      <c r="BF1" s="336"/>
      <c r="BG1" s="336"/>
      <c r="BH1" s="336"/>
      <c r="BI1" s="336"/>
      <c r="BJ1" s="336"/>
      <c r="BK1" s="336"/>
      <c r="BL1" s="336"/>
      <c r="BM1" s="336"/>
      <c r="BN1" s="336"/>
      <c r="BO1" s="336"/>
      <c r="BP1" s="336"/>
      <c r="BQ1" s="336"/>
      <c r="BR1" s="336"/>
      <c r="BS1" s="336"/>
      <c r="BT1" s="336"/>
      <c r="BU1" s="336"/>
      <c r="BV1" s="336"/>
      <c r="BW1" s="336"/>
      <c r="BX1" s="336"/>
      <c r="BY1" s="336"/>
      <c r="BZ1" s="336"/>
      <c r="CA1" s="336"/>
      <c r="CB1" s="336"/>
      <c r="CC1" s="336"/>
      <c r="CD1" s="336"/>
      <c r="CE1" s="336"/>
      <c r="CF1" s="336"/>
      <c r="CG1" s="336"/>
      <c r="CH1" s="336"/>
      <c r="CI1" s="336"/>
      <c r="CJ1" s="336"/>
      <c r="CK1" s="336"/>
      <c r="CL1" s="336"/>
      <c r="CM1" s="336"/>
      <c r="CN1" s="336"/>
      <c r="CO1" s="336"/>
      <c r="CP1" s="336"/>
      <c r="CQ1" s="336"/>
      <c r="CR1" s="336"/>
      <c r="CS1" s="336"/>
      <c r="CT1" s="336"/>
      <c r="CU1" s="336"/>
      <c r="CV1" s="336"/>
      <c r="CW1" s="336"/>
      <c r="CX1" s="336"/>
      <c r="CY1" s="336"/>
      <c r="CZ1" s="336"/>
      <c r="DA1" s="336"/>
      <c r="DB1" s="336"/>
      <c r="DC1" s="336"/>
      <c r="DD1" s="336"/>
      <c r="DE1" s="336"/>
      <c r="DF1" s="336"/>
      <c r="DG1" s="336"/>
      <c r="DH1" s="336"/>
      <c r="DI1" s="336"/>
      <c r="DJ1" s="336"/>
      <c r="DK1" s="336"/>
      <c r="DL1" s="336"/>
      <c r="DM1" s="336"/>
      <c r="DN1" s="336"/>
      <c r="DO1" s="336"/>
      <c r="DP1" s="336"/>
      <c r="DQ1" s="336"/>
      <c r="DR1" s="336"/>
      <c r="DS1" s="336"/>
      <c r="DT1" s="336"/>
      <c r="DU1" s="336"/>
      <c r="DV1" s="336"/>
      <c r="DW1" s="336"/>
      <c r="DX1" s="336"/>
      <c r="DY1" s="336"/>
      <c r="DZ1" s="336"/>
      <c r="EA1" s="336"/>
      <c r="EB1" s="336"/>
      <c r="EC1" s="336"/>
      <c r="ED1" s="336"/>
      <c r="EE1" s="336"/>
      <c r="EF1" s="336"/>
      <c r="EG1" s="336"/>
      <c r="EH1" s="336"/>
      <c r="EI1" s="336"/>
      <c r="EJ1" s="336"/>
      <c r="EK1" s="336"/>
    </row>
    <row r="2" spans="1:141" s="18" customFormat="1" ht="8.25" x14ac:dyDescent="0.15"/>
    <row r="3" spans="1:141" s="144" customFormat="1" ht="12.75" x14ac:dyDescent="0.2">
      <c r="A3" s="399" t="s">
        <v>60</v>
      </c>
      <c r="B3" s="399"/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/>
      <c r="P3" s="399"/>
      <c r="Q3" s="399"/>
      <c r="R3" s="399"/>
      <c r="S3" s="399"/>
      <c r="T3" s="399"/>
      <c r="U3" s="399"/>
      <c r="V3" s="399"/>
      <c r="W3" s="399"/>
      <c r="X3" s="399"/>
      <c r="Y3" s="399"/>
      <c r="Z3" s="399"/>
      <c r="AA3" s="399"/>
      <c r="AB3" s="399"/>
      <c r="AC3" s="398" t="s">
        <v>18</v>
      </c>
      <c r="AD3" s="399"/>
      <c r="AE3" s="399"/>
      <c r="AF3" s="399"/>
      <c r="AG3" s="400"/>
      <c r="AH3" s="398" t="s">
        <v>268</v>
      </c>
      <c r="AI3" s="399"/>
      <c r="AJ3" s="399"/>
      <c r="AK3" s="399"/>
      <c r="AL3" s="399"/>
      <c r="AM3" s="399"/>
      <c r="AN3" s="399"/>
      <c r="AO3" s="399"/>
      <c r="AP3" s="399"/>
      <c r="AQ3" s="399"/>
      <c r="AR3" s="399"/>
      <c r="AS3" s="400"/>
      <c r="AT3" s="541" t="s">
        <v>498</v>
      </c>
      <c r="AU3" s="541"/>
      <c r="AV3" s="541"/>
      <c r="AW3" s="541"/>
      <c r="AX3" s="541"/>
      <c r="AY3" s="541"/>
      <c r="AZ3" s="541"/>
      <c r="BA3" s="541"/>
      <c r="BB3" s="541"/>
      <c r="BC3" s="541"/>
      <c r="BD3" s="541"/>
      <c r="BE3" s="541"/>
      <c r="BF3" s="541"/>
      <c r="BG3" s="541"/>
      <c r="BH3" s="541"/>
      <c r="BI3" s="541"/>
      <c r="BJ3" s="541"/>
      <c r="BK3" s="541"/>
      <c r="BL3" s="541"/>
      <c r="BM3" s="541"/>
      <c r="BN3" s="541"/>
      <c r="BO3" s="541"/>
      <c r="BP3" s="541"/>
      <c r="BQ3" s="541"/>
      <c r="BR3" s="541"/>
      <c r="BS3" s="541"/>
      <c r="BT3" s="541"/>
      <c r="BU3" s="541"/>
      <c r="BV3" s="541"/>
      <c r="BW3" s="541"/>
      <c r="BX3" s="541"/>
      <c r="BY3" s="541"/>
      <c r="BZ3" s="541"/>
      <c r="CA3" s="541"/>
      <c r="CB3" s="541"/>
      <c r="CC3" s="541"/>
      <c r="CD3" s="541"/>
      <c r="CE3" s="541"/>
      <c r="CF3" s="541"/>
      <c r="CG3" s="541"/>
      <c r="CH3" s="541"/>
      <c r="CI3" s="541"/>
      <c r="CJ3" s="541"/>
      <c r="CK3" s="541"/>
      <c r="CL3" s="541"/>
      <c r="CM3" s="541"/>
      <c r="CN3" s="541"/>
      <c r="CO3" s="541"/>
      <c r="CP3" s="541"/>
      <c r="CQ3" s="541"/>
      <c r="CR3" s="541"/>
      <c r="CS3" s="541"/>
      <c r="CT3" s="541"/>
      <c r="CU3" s="541"/>
      <c r="CV3" s="541"/>
      <c r="CW3" s="541"/>
      <c r="CX3" s="541"/>
      <c r="CY3" s="541"/>
      <c r="CZ3" s="541"/>
      <c r="DA3" s="541"/>
      <c r="DB3" s="541"/>
      <c r="DC3" s="541"/>
      <c r="DD3" s="541"/>
      <c r="DE3" s="541"/>
      <c r="DF3" s="541"/>
      <c r="DG3" s="541"/>
      <c r="DH3" s="541"/>
      <c r="DI3" s="541"/>
      <c r="DJ3" s="541"/>
      <c r="DK3" s="541"/>
      <c r="DL3" s="541"/>
      <c r="DM3" s="541"/>
      <c r="DN3" s="541"/>
      <c r="DO3" s="541"/>
      <c r="DP3" s="541"/>
      <c r="DQ3" s="541"/>
      <c r="DR3" s="541"/>
      <c r="DS3" s="541"/>
      <c r="DT3" s="541"/>
      <c r="DU3" s="541"/>
      <c r="DV3" s="541"/>
      <c r="DW3" s="541"/>
      <c r="DX3" s="541"/>
      <c r="DY3" s="541"/>
      <c r="DZ3" s="541"/>
      <c r="EA3" s="541"/>
      <c r="EB3" s="541"/>
      <c r="EC3" s="541"/>
      <c r="ED3" s="541"/>
      <c r="EE3" s="541"/>
      <c r="EF3" s="541"/>
      <c r="EG3" s="541"/>
      <c r="EH3" s="541"/>
      <c r="EI3" s="541"/>
      <c r="EJ3" s="541"/>
      <c r="EK3" s="541"/>
    </row>
    <row r="4" spans="1:141" s="144" customFormat="1" ht="12.75" x14ac:dyDescent="0.2">
      <c r="A4" s="725"/>
      <c r="B4" s="725"/>
      <c r="C4" s="725"/>
      <c r="D4" s="725"/>
      <c r="E4" s="725"/>
      <c r="F4" s="725"/>
      <c r="G4" s="725"/>
      <c r="H4" s="725"/>
      <c r="I4" s="725"/>
      <c r="J4" s="725"/>
      <c r="K4" s="725"/>
      <c r="L4" s="725"/>
      <c r="M4" s="725"/>
      <c r="N4" s="725"/>
      <c r="O4" s="725"/>
      <c r="P4" s="725"/>
      <c r="Q4" s="725"/>
      <c r="R4" s="725"/>
      <c r="S4" s="725"/>
      <c r="T4" s="725"/>
      <c r="U4" s="725"/>
      <c r="V4" s="725"/>
      <c r="W4" s="725"/>
      <c r="X4" s="725"/>
      <c r="Y4" s="725"/>
      <c r="Z4" s="725"/>
      <c r="AA4" s="725"/>
      <c r="AB4" s="725"/>
      <c r="AC4" s="401" t="s">
        <v>21</v>
      </c>
      <c r="AD4" s="402"/>
      <c r="AE4" s="402"/>
      <c r="AF4" s="402"/>
      <c r="AG4" s="403"/>
      <c r="AH4" s="401" t="s">
        <v>496</v>
      </c>
      <c r="AI4" s="402"/>
      <c r="AJ4" s="402"/>
      <c r="AK4" s="402"/>
      <c r="AL4" s="402"/>
      <c r="AM4" s="402"/>
      <c r="AN4" s="402"/>
      <c r="AO4" s="402"/>
      <c r="AP4" s="402"/>
      <c r="AQ4" s="402"/>
      <c r="AR4" s="402"/>
      <c r="AS4" s="403"/>
      <c r="AT4" s="541" t="s">
        <v>66</v>
      </c>
      <c r="AU4" s="541"/>
      <c r="AV4" s="541"/>
      <c r="AW4" s="541"/>
      <c r="AX4" s="541"/>
      <c r="AY4" s="541"/>
      <c r="AZ4" s="541"/>
      <c r="BA4" s="541"/>
      <c r="BB4" s="541"/>
      <c r="BC4" s="541"/>
      <c r="BD4" s="541"/>
      <c r="BE4" s="541"/>
      <c r="BF4" s="541"/>
      <c r="BG4" s="541"/>
      <c r="BH4" s="541"/>
      <c r="BI4" s="541"/>
      <c r="BJ4" s="541"/>
      <c r="BK4" s="541"/>
      <c r="BL4" s="541"/>
      <c r="BM4" s="541"/>
      <c r="BN4" s="541"/>
      <c r="BO4" s="541"/>
      <c r="BP4" s="541"/>
      <c r="BQ4" s="541"/>
      <c r="BR4" s="541"/>
      <c r="BS4" s="541"/>
      <c r="BT4" s="541"/>
      <c r="BU4" s="541"/>
      <c r="BV4" s="541"/>
      <c r="BW4" s="541"/>
      <c r="BX4" s="541"/>
      <c r="BY4" s="541"/>
      <c r="BZ4" s="541"/>
      <c r="CA4" s="541"/>
      <c r="CB4" s="541"/>
      <c r="CC4" s="541"/>
      <c r="CD4" s="541"/>
      <c r="CE4" s="541"/>
      <c r="CF4" s="541"/>
      <c r="CG4" s="541"/>
      <c r="CH4" s="541"/>
      <c r="CI4" s="541"/>
      <c r="CJ4" s="541"/>
      <c r="CK4" s="541"/>
      <c r="CL4" s="541"/>
      <c r="CM4" s="541"/>
      <c r="CN4" s="541"/>
      <c r="CO4" s="541"/>
      <c r="CP4" s="541"/>
      <c r="CQ4" s="541"/>
      <c r="CR4" s="541"/>
      <c r="CS4" s="541"/>
      <c r="CT4" s="541"/>
      <c r="CU4" s="541"/>
      <c r="CV4" s="541"/>
      <c r="CW4" s="541"/>
      <c r="CX4" s="541"/>
      <c r="CY4" s="541"/>
      <c r="CZ4" s="541"/>
      <c r="DA4" s="541"/>
      <c r="DB4" s="541"/>
      <c r="DC4" s="541"/>
      <c r="DD4" s="541"/>
      <c r="DE4" s="541"/>
      <c r="DF4" s="541"/>
      <c r="DG4" s="541"/>
      <c r="DH4" s="541"/>
      <c r="DI4" s="541"/>
      <c r="DJ4" s="541"/>
      <c r="DK4" s="541"/>
      <c r="DL4" s="541"/>
      <c r="DM4" s="541"/>
      <c r="DN4" s="541"/>
      <c r="DO4" s="541"/>
      <c r="DP4" s="541"/>
      <c r="DQ4" s="541"/>
      <c r="DR4" s="541"/>
      <c r="DS4" s="541"/>
      <c r="DT4" s="541"/>
      <c r="DU4" s="541"/>
      <c r="DV4" s="541"/>
      <c r="DW4" s="541"/>
      <c r="DX4" s="541"/>
      <c r="DY4" s="541"/>
      <c r="DZ4" s="541"/>
      <c r="EA4" s="541"/>
      <c r="EB4" s="541"/>
      <c r="EC4" s="541"/>
      <c r="ED4" s="541"/>
      <c r="EE4" s="541"/>
      <c r="EF4" s="541"/>
      <c r="EG4" s="541"/>
      <c r="EH4" s="541"/>
      <c r="EI4" s="541"/>
      <c r="EJ4" s="541"/>
      <c r="EK4" s="541"/>
    </row>
    <row r="5" spans="1:141" s="144" customFormat="1" ht="12.75" x14ac:dyDescent="0.2">
      <c r="A5" s="725"/>
      <c r="B5" s="725"/>
      <c r="C5" s="725"/>
      <c r="D5" s="725"/>
      <c r="E5" s="725"/>
      <c r="F5" s="725"/>
      <c r="G5" s="725"/>
      <c r="H5" s="725"/>
      <c r="I5" s="725"/>
      <c r="J5" s="725"/>
      <c r="K5" s="725"/>
      <c r="L5" s="725"/>
      <c r="M5" s="725"/>
      <c r="N5" s="725"/>
      <c r="O5" s="725"/>
      <c r="P5" s="725"/>
      <c r="Q5" s="725"/>
      <c r="R5" s="725"/>
      <c r="S5" s="725"/>
      <c r="T5" s="725"/>
      <c r="U5" s="725"/>
      <c r="V5" s="725"/>
      <c r="W5" s="725"/>
      <c r="X5" s="725"/>
      <c r="Y5" s="725"/>
      <c r="Z5" s="725"/>
      <c r="AA5" s="725"/>
      <c r="AB5" s="725"/>
      <c r="AC5" s="401"/>
      <c r="AD5" s="402"/>
      <c r="AE5" s="402"/>
      <c r="AF5" s="402"/>
      <c r="AG5" s="403"/>
      <c r="AH5" s="401" t="s">
        <v>497</v>
      </c>
      <c r="AI5" s="402"/>
      <c r="AJ5" s="402"/>
      <c r="AK5" s="402"/>
      <c r="AL5" s="402"/>
      <c r="AM5" s="402"/>
      <c r="AN5" s="402"/>
      <c r="AO5" s="402"/>
      <c r="AP5" s="402"/>
      <c r="AQ5" s="402"/>
      <c r="AR5" s="402"/>
      <c r="AS5" s="403"/>
      <c r="AT5" s="541" t="s">
        <v>499</v>
      </c>
      <c r="AU5" s="541"/>
      <c r="AV5" s="541"/>
      <c r="AW5" s="541"/>
      <c r="AX5" s="541"/>
      <c r="AY5" s="541"/>
      <c r="AZ5" s="541"/>
      <c r="BA5" s="541"/>
      <c r="BB5" s="541"/>
      <c r="BC5" s="541"/>
      <c r="BD5" s="541"/>
      <c r="BE5" s="541"/>
      <c r="BF5" s="541"/>
      <c r="BG5" s="541"/>
      <c r="BH5" s="541"/>
      <c r="BI5" s="541"/>
      <c r="BJ5" s="541"/>
      <c r="BK5" s="541"/>
      <c r="BL5" s="541"/>
      <c r="BM5" s="541"/>
      <c r="BN5" s="541"/>
      <c r="BO5" s="541"/>
      <c r="BP5" s="541"/>
      <c r="BQ5" s="541"/>
      <c r="BR5" s="541"/>
      <c r="BS5" s="541"/>
      <c r="BT5" s="541"/>
      <c r="BU5" s="541"/>
      <c r="BV5" s="541"/>
      <c r="BW5" s="541"/>
      <c r="BX5" s="541"/>
      <c r="BY5" s="541"/>
      <c r="BZ5" s="541"/>
      <c r="CA5" s="541"/>
      <c r="CB5" s="541"/>
      <c r="CC5" s="541"/>
      <c r="CD5" s="541"/>
      <c r="CE5" s="541"/>
      <c r="CF5" s="541"/>
      <c r="CG5" s="541"/>
      <c r="CH5" s="541"/>
      <c r="CI5" s="541"/>
      <c r="CJ5" s="541"/>
      <c r="CK5" s="541"/>
      <c r="CL5" s="541"/>
      <c r="CM5" s="541"/>
      <c r="CN5" s="541"/>
      <c r="CO5" s="541"/>
      <c r="CP5" s="398" t="s">
        <v>322</v>
      </c>
      <c r="CQ5" s="399"/>
      <c r="CR5" s="399"/>
      <c r="CS5" s="399"/>
      <c r="CT5" s="399"/>
      <c r="CU5" s="399"/>
      <c r="CV5" s="399"/>
      <c r="CW5" s="399"/>
      <c r="CX5" s="399"/>
      <c r="CY5" s="399"/>
      <c r="CZ5" s="399"/>
      <c r="DA5" s="400"/>
      <c r="DB5" s="725" t="s">
        <v>516</v>
      </c>
      <c r="DC5" s="725"/>
      <c r="DD5" s="725"/>
      <c r="DE5" s="725"/>
      <c r="DF5" s="725"/>
      <c r="DG5" s="725"/>
      <c r="DH5" s="725"/>
      <c r="DI5" s="725"/>
      <c r="DJ5" s="725"/>
      <c r="DK5" s="725"/>
      <c r="DL5" s="725"/>
      <c r="DM5" s="725"/>
      <c r="DN5" s="398" t="s">
        <v>517</v>
      </c>
      <c r="DO5" s="399"/>
      <c r="DP5" s="399"/>
      <c r="DQ5" s="399"/>
      <c r="DR5" s="399"/>
      <c r="DS5" s="399"/>
      <c r="DT5" s="399"/>
      <c r="DU5" s="399"/>
      <c r="DV5" s="399"/>
      <c r="DW5" s="399"/>
      <c r="DX5" s="399"/>
      <c r="DY5" s="400"/>
      <c r="DZ5" s="725" t="s">
        <v>520</v>
      </c>
      <c r="EA5" s="725"/>
      <c r="EB5" s="725"/>
      <c r="EC5" s="725"/>
      <c r="ED5" s="725"/>
      <c r="EE5" s="725"/>
      <c r="EF5" s="725"/>
      <c r="EG5" s="725"/>
      <c r="EH5" s="725"/>
      <c r="EI5" s="725"/>
      <c r="EJ5" s="725"/>
      <c r="EK5" s="725"/>
    </row>
    <row r="6" spans="1:141" s="144" customFormat="1" ht="12.75" x14ac:dyDescent="0.2">
      <c r="A6" s="725"/>
      <c r="B6" s="725"/>
      <c r="C6" s="725"/>
      <c r="D6" s="725"/>
      <c r="E6" s="725"/>
      <c r="F6" s="725"/>
      <c r="G6" s="725"/>
      <c r="H6" s="725"/>
      <c r="I6" s="725"/>
      <c r="J6" s="725"/>
      <c r="K6" s="725"/>
      <c r="L6" s="725"/>
      <c r="M6" s="725"/>
      <c r="N6" s="725"/>
      <c r="O6" s="725"/>
      <c r="P6" s="725"/>
      <c r="Q6" s="725"/>
      <c r="R6" s="725"/>
      <c r="S6" s="725"/>
      <c r="T6" s="725"/>
      <c r="U6" s="725"/>
      <c r="V6" s="725"/>
      <c r="W6" s="725"/>
      <c r="X6" s="725"/>
      <c r="Y6" s="725"/>
      <c r="Z6" s="725"/>
      <c r="AA6" s="725"/>
      <c r="AB6" s="725"/>
      <c r="AC6" s="401"/>
      <c r="AD6" s="402"/>
      <c r="AE6" s="402"/>
      <c r="AF6" s="402"/>
      <c r="AG6" s="403"/>
      <c r="AH6" s="401"/>
      <c r="AI6" s="402"/>
      <c r="AJ6" s="402"/>
      <c r="AK6" s="402"/>
      <c r="AL6" s="402"/>
      <c r="AM6" s="402"/>
      <c r="AN6" s="402"/>
      <c r="AO6" s="402"/>
      <c r="AP6" s="402"/>
      <c r="AQ6" s="402"/>
      <c r="AR6" s="402"/>
      <c r="AS6" s="403"/>
      <c r="AT6" s="725" t="s">
        <v>399</v>
      </c>
      <c r="AU6" s="725"/>
      <c r="AV6" s="725"/>
      <c r="AW6" s="725"/>
      <c r="AX6" s="725"/>
      <c r="AY6" s="725"/>
      <c r="AZ6" s="725"/>
      <c r="BA6" s="725"/>
      <c r="BB6" s="725"/>
      <c r="BC6" s="725"/>
      <c r="BD6" s="725"/>
      <c r="BE6" s="725"/>
      <c r="BF6" s="398" t="s">
        <v>384</v>
      </c>
      <c r="BG6" s="399"/>
      <c r="BH6" s="399"/>
      <c r="BI6" s="399"/>
      <c r="BJ6" s="399"/>
      <c r="BK6" s="399"/>
      <c r="BL6" s="399"/>
      <c r="BM6" s="399"/>
      <c r="BN6" s="399"/>
      <c r="BO6" s="399"/>
      <c r="BP6" s="399"/>
      <c r="BQ6" s="400"/>
      <c r="BR6" s="398" t="s">
        <v>384</v>
      </c>
      <c r="BS6" s="399"/>
      <c r="BT6" s="399"/>
      <c r="BU6" s="399"/>
      <c r="BV6" s="399"/>
      <c r="BW6" s="399"/>
      <c r="BX6" s="399"/>
      <c r="BY6" s="399"/>
      <c r="BZ6" s="399"/>
      <c r="CA6" s="399"/>
      <c r="CB6" s="399"/>
      <c r="CC6" s="400"/>
      <c r="CD6" s="398" t="s">
        <v>384</v>
      </c>
      <c r="CE6" s="399"/>
      <c r="CF6" s="399"/>
      <c r="CG6" s="399"/>
      <c r="CH6" s="399"/>
      <c r="CI6" s="399"/>
      <c r="CJ6" s="399"/>
      <c r="CK6" s="399"/>
      <c r="CL6" s="399"/>
      <c r="CM6" s="399"/>
      <c r="CN6" s="399"/>
      <c r="CO6" s="400"/>
      <c r="CP6" s="401" t="s">
        <v>515</v>
      </c>
      <c r="CQ6" s="402"/>
      <c r="CR6" s="402"/>
      <c r="CS6" s="402"/>
      <c r="CT6" s="402"/>
      <c r="CU6" s="402"/>
      <c r="CV6" s="402"/>
      <c r="CW6" s="402"/>
      <c r="CX6" s="402"/>
      <c r="CY6" s="402"/>
      <c r="CZ6" s="402"/>
      <c r="DA6" s="403"/>
      <c r="DB6" s="725"/>
      <c r="DC6" s="725"/>
      <c r="DD6" s="725"/>
      <c r="DE6" s="725"/>
      <c r="DF6" s="725"/>
      <c r="DG6" s="725"/>
      <c r="DH6" s="725"/>
      <c r="DI6" s="725"/>
      <c r="DJ6" s="725"/>
      <c r="DK6" s="725"/>
      <c r="DL6" s="725"/>
      <c r="DM6" s="725"/>
      <c r="DN6" s="401" t="s">
        <v>518</v>
      </c>
      <c r="DO6" s="402"/>
      <c r="DP6" s="402"/>
      <c r="DQ6" s="402"/>
      <c r="DR6" s="402"/>
      <c r="DS6" s="402"/>
      <c r="DT6" s="402"/>
      <c r="DU6" s="402"/>
      <c r="DV6" s="402"/>
      <c r="DW6" s="402"/>
      <c r="DX6" s="402"/>
      <c r="DY6" s="403"/>
      <c r="DZ6" s="725"/>
      <c r="EA6" s="725"/>
      <c r="EB6" s="725"/>
      <c r="EC6" s="725"/>
      <c r="ED6" s="725"/>
      <c r="EE6" s="725"/>
      <c r="EF6" s="725"/>
      <c r="EG6" s="725"/>
      <c r="EH6" s="725"/>
      <c r="EI6" s="725"/>
      <c r="EJ6" s="725"/>
      <c r="EK6" s="725"/>
    </row>
    <row r="7" spans="1:141" s="144" customFormat="1" ht="12.75" x14ac:dyDescent="0.2">
      <c r="A7" s="725"/>
      <c r="B7" s="725"/>
      <c r="C7" s="725"/>
      <c r="D7" s="725"/>
      <c r="E7" s="725"/>
      <c r="F7" s="725"/>
      <c r="G7" s="725"/>
      <c r="H7" s="725"/>
      <c r="I7" s="725"/>
      <c r="J7" s="725"/>
      <c r="K7" s="725"/>
      <c r="L7" s="725"/>
      <c r="M7" s="725"/>
      <c r="N7" s="725"/>
      <c r="O7" s="725"/>
      <c r="P7" s="725"/>
      <c r="Q7" s="725"/>
      <c r="R7" s="725"/>
      <c r="S7" s="725"/>
      <c r="T7" s="725"/>
      <c r="U7" s="725"/>
      <c r="V7" s="725"/>
      <c r="W7" s="725"/>
      <c r="X7" s="725"/>
      <c r="Y7" s="725"/>
      <c r="Z7" s="725"/>
      <c r="AA7" s="725"/>
      <c r="AB7" s="725"/>
      <c r="AC7" s="401"/>
      <c r="AD7" s="402"/>
      <c r="AE7" s="402"/>
      <c r="AF7" s="402"/>
      <c r="AG7" s="403"/>
      <c r="AH7" s="401"/>
      <c r="AI7" s="402"/>
      <c r="AJ7" s="402"/>
      <c r="AK7" s="402"/>
      <c r="AL7" s="402"/>
      <c r="AM7" s="402"/>
      <c r="AN7" s="402"/>
      <c r="AO7" s="402"/>
      <c r="AP7" s="402"/>
      <c r="AQ7" s="402"/>
      <c r="AR7" s="402"/>
      <c r="AS7" s="403"/>
      <c r="AT7" s="725" t="s">
        <v>500</v>
      </c>
      <c r="AU7" s="725"/>
      <c r="AV7" s="725"/>
      <c r="AW7" s="725"/>
      <c r="AX7" s="725"/>
      <c r="AY7" s="725"/>
      <c r="AZ7" s="725"/>
      <c r="BA7" s="725"/>
      <c r="BB7" s="725"/>
      <c r="BC7" s="725"/>
      <c r="BD7" s="725"/>
      <c r="BE7" s="725"/>
      <c r="BF7" s="401" t="s">
        <v>504</v>
      </c>
      <c r="BG7" s="402"/>
      <c r="BH7" s="402"/>
      <c r="BI7" s="402"/>
      <c r="BJ7" s="402"/>
      <c r="BK7" s="402"/>
      <c r="BL7" s="402"/>
      <c r="BM7" s="402"/>
      <c r="BN7" s="402"/>
      <c r="BO7" s="402"/>
      <c r="BP7" s="402"/>
      <c r="BQ7" s="403"/>
      <c r="BR7" s="401" t="s">
        <v>512</v>
      </c>
      <c r="BS7" s="402"/>
      <c r="BT7" s="402"/>
      <c r="BU7" s="402"/>
      <c r="BV7" s="402"/>
      <c r="BW7" s="402"/>
      <c r="BX7" s="402"/>
      <c r="BY7" s="402"/>
      <c r="BZ7" s="402"/>
      <c r="CA7" s="402"/>
      <c r="CB7" s="402"/>
      <c r="CC7" s="403"/>
      <c r="CD7" s="401" t="s">
        <v>514</v>
      </c>
      <c r="CE7" s="402"/>
      <c r="CF7" s="402"/>
      <c r="CG7" s="402"/>
      <c r="CH7" s="402"/>
      <c r="CI7" s="402"/>
      <c r="CJ7" s="402"/>
      <c r="CK7" s="402"/>
      <c r="CL7" s="402"/>
      <c r="CM7" s="402"/>
      <c r="CN7" s="402"/>
      <c r="CO7" s="403"/>
      <c r="CP7" s="401" t="s">
        <v>506</v>
      </c>
      <c r="CQ7" s="402"/>
      <c r="CR7" s="402"/>
      <c r="CS7" s="402"/>
      <c r="CT7" s="402"/>
      <c r="CU7" s="402"/>
      <c r="CV7" s="402"/>
      <c r="CW7" s="402"/>
      <c r="CX7" s="402"/>
      <c r="CY7" s="402"/>
      <c r="CZ7" s="402"/>
      <c r="DA7" s="403"/>
      <c r="DB7" s="725"/>
      <c r="DC7" s="725"/>
      <c r="DD7" s="725"/>
      <c r="DE7" s="725"/>
      <c r="DF7" s="725"/>
      <c r="DG7" s="725"/>
      <c r="DH7" s="725"/>
      <c r="DI7" s="725"/>
      <c r="DJ7" s="725"/>
      <c r="DK7" s="725"/>
      <c r="DL7" s="725"/>
      <c r="DM7" s="725"/>
      <c r="DN7" s="401" t="s">
        <v>519</v>
      </c>
      <c r="DO7" s="402"/>
      <c r="DP7" s="402"/>
      <c r="DQ7" s="402"/>
      <c r="DR7" s="402"/>
      <c r="DS7" s="402"/>
      <c r="DT7" s="402"/>
      <c r="DU7" s="402"/>
      <c r="DV7" s="402"/>
      <c r="DW7" s="402"/>
      <c r="DX7" s="402"/>
      <c r="DY7" s="403"/>
      <c r="DZ7" s="725"/>
      <c r="EA7" s="725"/>
      <c r="EB7" s="725"/>
      <c r="EC7" s="725"/>
      <c r="ED7" s="725"/>
      <c r="EE7" s="725"/>
      <c r="EF7" s="725"/>
      <c r="EG7" s="725"/>
      <c r="EH7" s="725"/>
      <c r="EI7" s="725"/>
      <c r="EJ7" s="725"/>
      <c r="EK7" s="725"/>
    </row>
    <row r="8" spans="1:141" s="144" customFormat="1" ht="12.75" x14ac:dyDescent="0.2">
      <c r="A8" s="725"/>
      <c r="B8" s="725"/>
      <c r="C8" s="725"/>
      <c r="D8" s="725"/>
      <c r="E8" s="725"/>
      <c r="F8" s="725"/>
      <c r="G8" s="725"/>
      <c r="H8" s="725"/>
      <c r="I8" s="725"/>
      <c r="J8" s="725"/>
      <c r="K8" s="725"/>
      <c r="L8" s="725"/>
      <c r="M8" s="725"/>
      <c r="N8" s="725"/>
      <c r="O8" s="725"/>
      <c r="P8" s="725"/>
      <c r="Q8" s="725"/>
      <c r="R8" s="725"/>
      <c r="S8" s="725"/>
      <c r="T8" s="725"/>
      <c r="U8" s="725"/>
      <c r="V8" s="725"/>
      <c r="W8" s="725"/>
      <c r="X8" s="725"/>
      <c r="Y8" s="725"/>
      <c r="Z8" s="725"/>
      <c r="AA8" s="725"/>
      <c r="AB8" s="725"/>
      <c r="AC8" s="401"/>
      <c r="AD8" s="402"/>
      <c r="AE8" s="402"/>
      <c r="AF8" s="402"/>
      <c r="AG8" s="403"/>
      <c r="AH8" s="401"/>
      <c r="AI8" s="402"/>
      <c r="AJ8" s="402"/>
      <c r="AK8" s="402"/>
      <c r="AL8" s="402"/>
      <c r="AM8" s="402"/>
      <c r="AN8" s="402"/>
      <c r="AO8" s="402"/>
      <c r="AP8" s="402"/>
      <c r="AQ8" s="402"/>
      <c r="AR8" s="402"/>
      <c r="AS8" s="403"/>
      <c r="AT8" s="725" t="s">
        <v>501</v>
      </c>
      <c r="AU8" s="725"/>
      <c r="AV8" s="725"/>
      <c r="AW8" s="725"/>
      <c r="AX8" s="725"/>
      <c r="AY8" s="725"/>
      <c r="AZ8" s="725"/>
      <c r="BA8" s="725"/>
      <c r="BB8" s="725"/>
      <c r="BC8" s="725"/>
      <c r="BD8" s="725"/>
      <c r="BE8" s="725"/>
      <c r="BF8" s="401" t="s">
        <v>505</v>
      </c>
      <c r="BG8" s="402"/>
      <c r="BH8" s="402"/>
      <c r="BI8" s="402"/>
      <c r="BJ8" s="402"/>
      <c r="BK8" s="402"/>
      <c r="BL8" s="402"/>
      <c r="BM8" s="402"/>
      <c r="BN8" s="402"/>
      <c r="BO8" s="402"/>
      <c r="BP8" s="402"/>
      <c r="BQ8" s="403"/>
      <c r="BR8" s="401" t="s">
        <v>513</v>
      </c>
      <c r="BS8" s="402"/>
      <c r="BT8" s="402"/>
      <c r="BU8" s="402"/>
      <c r="BV8" s="402"/>
      <c r="BW8" s="402"/>
      <c r="BX8" s="402"/>
      <c r="BY8" s="402"/>
      <c r="BZ8" s="402"/>
      <c r="CA8" s="402"/>
      <c r="CB8" s="402"/>
      <c r="CC8" s="403"/>
      <c r="CD8" s="401" t="s">
        <v>513</v>
      </c>
      <c r="CE8" s="402"/>
      <c r="CF8" s="402"/>
      <c r="CG8" s="402"/>
      <c r="CH8" s="402"/>
      <c r="CI8" s="402"/>
      <c r="CJ8" s="402"/>
      <c r="CK8" s="402"/>
      <c r="CL8" s="402"/>
      <c r="CM8" s="402"/>
      <c r="CN8" s="402"/>
      <c r="CO8" s="403"/>
      <c r="CP8" s="401" t="s">
        <v>507</v>
      </c>
      <c r="CQ8" s="402"/>
      <c r="CR8" s="402"/>
      <c r="CS8" s="402"/>
      <c r="CT8" s="402"/>
      <c r="CU8" s="402"/>
      <c r="CV8" s="402"/>
      <c r="CW8" s="402"/>
      <c r="CX8" s="402"/>
      <c r="CY8" s="402"/>
      <c r="CZ8" s="402"/>
      <c r="DA8" s="403"/>
      <c r="DB8" s="725"/>
      <c r="DC8" s="725"/>
      <c r="DD8" s="725"/>
      <c r="DE8" s="725"/>
      <c r="DF8" s="725"/>
      <c r="DG8" s="725"/>
      <c r="DH8" s="725"/>
      <c r="DI8" s="725"/>
      <c r="DJ8" s="725"/>
      <c r="DK8" s="725"/>
      <c r="DL8" s="725"/>
      <c r="DM8" s="725"/>
      <c r="DN8" s="401"/>
      <c r="DO8" s="402"/>
      <c r="DP8" s="402"/>
      <c r="DQ8" s="402"/>
      <c r="DR8" s="402"/>
      <c r="DS8" s="402"/>
      <c r="DT8" s="402"/>
      <c r="DU8" s="402"/>
      <c r="DV8" s="402"/>
      <c r="DW8" s="402"/>
      <c r="DX8" s="402"/>
      <c r="DY8" s="403"/>
      <c r="DZ8" s="725"/>
      <c r="EA8" s="725"/>
      <c r="EB8" s="725"/>
      <c r="EC8" s="725"/>
      <c r="ED8" s="725"/>
      <c r="EE8" s="725"/>
      <c r="EF8" s="725"/>
      <c r="EG8" s="725"/>
      <c r="EH8" s="725"/>
      <c r="EI8" s="725"/>
      <c r="EJ8" s="725"/>
      <c r="EK8" s="725"/>
    </row>
    <row r="9" spans="1:141" s="144" customFormat="1" ht="12.75" x14ac:dyDescent="0.2">
      <c r="A9" s="725"/>
      <c r="B9" s="725"/>
      <c r="C9" s="725"/>
      <c r="D9" s="725"/>
      <c r="E9" s="725"/>
      <c r="F9" s="725"/>
      <c r="G9" s="725"/>
      <c r="H9" s="725"/>
      <c r="I9" s="725"/>
      <c r="J9" s="725"/>
      <c r="K9" s="725"/>
      <c r="L9" s="725"/>
      <c r="M9" s="725"/>
      <c r="N9" s="725"/>
      <c r="O9" s="725"/>
      <c r="P9" s="725"/>
      <c r="Q9" s="725"/>
      <c r="R9" s="725"/>
      <c r="S9" s="725"/>
      <c r="T9" s="725"/>
      <c r="U9" s="725"/>
      <c r="V9" s="725"/>
      <c r="W9" s="725"/>
      <c r="X9" s="725"/>
      <c r="Y9" s="725"/>
      <c r="Z9" s="725"/>
      <c r="AA9" s="725"/>
      <c r="AB9" s="725"/>
      <c r="AC9" s="401"/>
      <c r="AD9" s="402"/>
      <c r="AE9" s="402"/>
      <c r="AF9" s="402"/>
      <c r="AG9" s="403"/>
      <c r="AH9" s="401"/>
      <c r="AI9" s="402"/>
      <c r="AJ9" s="402"/>
      <c r="AK9" s="402"/>
      <c r="AL9" s="402"/>
      <c r="AM9" s="402"/>
      <c r="AN9" s="402"/>
      <c r="AO9" s="402"/>
      <c r="AP9" s="402"/>
      <c r="AQ9" s="402"/>
      <c r="AR9" s="402"/>
      <c r="AS9" s="403"/>
      <c r="AT9" s="725" t="s">
        <v>502</v>
      </c>
      <c r="AU9" s="725"/>
      <c r="AV9" s="725"/>
      <c r="AW9" s="725"/>
      <c r="AX9" s="725"/>
      <c r="AY9" s="725"/>
      <c r="AZ9" s="725"/>
      <c r="BA9" s="725"/>
      <c r="BB9" s="725"/>
      <c r="BC9" s="725"/>
      <c r="BD9" s="725"/>
      <c r="BE9" s="725"/>
      <c r="BF9" s="401" t="s">
        <v>506</v>
      </c>
      <c r="BG9" s="402"/>
      <c r="BH9" s="402"/>
      <c r="BI9" s="402"/>
      <c r="BJ9" s="402"/>
      <c r="BK9" s="402"/>
      <c r="BL9" s="402"/>
      <c r="BM9" s="402"/>
      <c r="BN9" s="402"/>
      <c r="BO9" s="402"/>
      <c r="BP9" s="402"/>
      <c r="BQ9" s="403"/>
      <c r="BR9" s="401"/>
      <c r="BS9" s="402"/>
      <c r="BT9" s="402"/>
      <c r="BU9" s="402"/>
      <c r="BV9" s="402"/>
      <c r="BW9" s="402"/>
      <c r="BX9" s="402"/>
      <c r="BY9" s="402"/>
      <c r="BZ9" s="402"/>
      <c r="CA9" s="402"/>
      <c r="CB9" s="402"/>
      <c r="CC9" s="403"/>
      <c r="CD9" s="401"/>
      <c r="CE9" s="402"/>
      <c r="CF9" s="402"/>
      <c r="CG9" s="402"/>
      <c r="CH9" s="402"/>
      <c r="CI9" s="402"/>
      <c r="CJ9" s="402"/>
      <c r="CK9" s="402"/>
      <c r="CL9" s="402"/>
      <c r="CM9" s="402"/>
      <c r="CN9" s="402"/>
      <c r="CO9" s="403"/>
      <c r="CP9" s="401"/>
      <c r="CQ9" s="402"/>
      <c r="CR9" s="402"/>
      <c r="CS9" s="402"/>
      <c r="CT9" s="402"/>
      <c r="CU9" s="402"/>
      <c r="CV9" s="402"/>
      <c r="CW9" s="402"/>
      <c r="CX9" s="402"/>
      <c r="CY9" s="402"/>
      <c r="CZ9" s="402"/>
      <c r="DA9" s="403"/>
      <c r="DB9" s="725"/>
      <c r="DC9" s="725"/>
      <c r="DD9" s="725"/>
      <c r="DE9" s="725"/>
      <c r="DF9" s="725"/>
      <c r="DG9" s="725"/>
      <c r="DH9" s="725"/>
      <c r="DI9" s="725"/>
      <c r="DJ9" s="725"/>
      <c r="DK9" s="725"/>
      <c r="DL9" s="725"/>
      <c r="DM9" s="725"/>
      <c r="DN9" s="401"/>
      <c r="DO9" s="402"/>
      <c r="DP9" s="402"/>
      <c r="DQ9" s="402"/>
      <c r="DR9" s="402"/>
      <c r="DS9" s="402"/>
      <c r="DT9" s="402"/>
      <c r="DU9" s="402"/>
      <c r="DV9" s="402"/>
      <c r="DW9" s="402"/>
      <c r="DX9" s="402"/>
      <c r="DY9" s="403"/>
      <c r="DZ9" s="725"/>
      <c r="EA9" s="725"/>
      <c r="EB9" s="725"/>
      <c r="EC9" s="725"/>
      <c r="ED9" s="725"/>
      <c r="EE9" s="725"/>
      <c r="EF9" s="725"/>
      <c r="EG9" s="725"/>
      <c r="EH9" s="725"/>
      <c r="EI9" s="725"/>
      <c r="EJ9" s="725"/>
      <c r="EK9" s="725"/>
    </row>
    <row r="10" spans="1:141" s="144" customFormat="1" ht="12.75" x14ac:dyDescent="0.2">
      <c r="A10" s="405"/>
      <c r="B10" s="405"/>
      <c r="C10" s="405"/>
      <c r="D10" s="405"/>
      <c r="E10" s="405"/>
      <c r="F10" s="405"/>
      <c r="G10" s="405"/>
      <c r="H10" s="405"/>
      <c r="I10" s="405"/>
      <c r="J10" s="405"/>
      <c r="K10" s="405"/>
      <c r="L10" s="405"/>
      <c r="M10" s="405"/>
      <c r="N10" s="405"/>
      <c r="O10" s="405"/>
      <c r="P10" s="405"/>
      <c r="Q10" s="405"/>
      <c r="R10" s="405"/>
      <c r="S10" s="405"/>
      <c r="T10" s="405"/>
      <c r="U10" s="405"/>
      <c r="V10" s="405"/>
      <c r="W10" s="405"/>
      <c r="X10" s="405"/>
      <c r="Y10" s="405"/>
      <c r="Z10" s="405"/>
      <c r="AA10" s="405"/>
      <c r="AB10" s="405"/>
      <c r="AC10" s="404"/>
      <c r="AD10" s="405"/>
      <c r="AE10" s="405"/>
      <c r="AF10" s="405"/>
      <c r="AG10" s="406"/>
      <c r="AH10" s="404"/>
      <c r="AI10" s="405"/>
      <c r="AJ10" s="405"/>
      <c r="AK10" s="405"/>
      <c r="AL10" s="405"/>
      <c r="AM10" s="405"/>
      <c r="AN10" s="405"/>
      <c r="AO10" s="405"/>
      <c r="AP10" s="405"/>
      <c r="AQ10" s="405"/>
      <c r="AR10" s="405"/>
      <c r="AS10" s="406"/>
      <c r="AT10" s="405" t="s">
        <v>503</v>
      </c>
      <c r="AU10" s="405"/>
      <c r="AV10" s="405"/>
      <c r="AW10" s="405"/>
      <c r="AX10" s="405"/>
      <c r="AY10" s="405"/>
      <c r="AZ10" s="405"/>
      <c r="BA10" s="405"/>
      <c r="BB10" s="405"/>
      <c r="BC10" s="405"/>
      <c r="BD10" s="405"/>
      <c r="BE10" s="405"/>
      <c r="BF10" s="404" t="s">
        <v>507</v>
      </c>
      <c r="BG10" s="405"/>
      <c r="BH10" s="405"/>
      <c r="BI10" s="405"/>
      <c r="BJ10" s="405"/>
      <c r="BK10" s="405"/>
      <c r="BL10" s="405"/>
      <c r="BM10" s="405"/>
      <c r="BN10" s="405"/>
      <c r="BO10" s="405"/>
      <c r="BP10" s="405"/>
      <c r="BQ10" s="406"/>
      <c r="BR10" s="404"/>
      <c r="BS10" s="405"/>
      <c r="BT10" s="405"/>
      <c r="BU10" s="405"/>
      <c r="BV10" s="405"/>
      <c r="BW10" s="405"/>
      <c r="BX10" s="405"/>
      <c r="BY10" s="405"/>
      <c r="BZ10" s="405"/>
      <c r="CA10" s="405"/>
      <c r="CB10" s="405"/>
      <c r="CC10" s="406"/>
      <c r="CD10" s="404"/>
      <c r="CE10" s="405"/>
      <c r="CF10" s="405"/>
      <c r="CG10" s="405"/>
      <c r="CH10" s="405"/>
      <c r="CI10" s="405"/>
      <c r="CJ10" s="405"/>
      <c r="CK10" s="405"/>
      <c r="CL10" s="405"/>
      <c r="CM10" s="405"/>
      <c r="CN10" s="405"/>
      <c r="CO10" s="406"/>
      <c r="CP10" s="404"/>
      <c r="CQ10" s="405"/>
      <c r="CR10" s="405"/>
      <c r="CS10" s="405"/>
      <c r="CT10" s="405"/>
      <c r="CU10" s="405"/>
      <c r="CV10" s="405"/>
      <c r="CW10" s="405"/>
      <c r="CX10" s="405"/>
      <c r="CY10" s="405"/>
      <c r="CZ10" s="405"/>
      <c r="DA10" s="406"/>
      <c r="DB10" s="405"/>
      <c r="DC10" s="405"/>
      <c r="DD10" s="405"/>
      <c r="DE10" s="405"/>
      <c r="DF10" s="405"/>
      <c r="DG10" s="405"/>
      <c r="DH10" s="405"/>
      <c r="DI10" s="405"/>
      <c r="DJ10" s="405"/>
      <c r="DK10" s="405"/>
      <c r="DL10" s="405"/>
      <c r="DM10" s="405"/>
      <c r="DN10" s="404"/>
      <c r="DO10" s="405"/>
      <c r="DP10" s="405"/>
      <c r="DQ10" s="405"/>
      <c r="DR10" s="405"/>
      <c r="DS10" s="405"/>
      <c r="DT10" s="405"/>
      <c r="DU10" s="405"/>
      <c r="DV10" s="405"/>
      <c r="DW10" s="405"/>
      <c r="DX10" s="405"/>
      <c r="DY10" s="406"/>
      <c r="DZ10" s="405"/>
      <c r="EA10" s="405"/>
      <c r="EB10" s="405"/>
      <c r="EC10" s="405"/>
      <c r="ED10" s="405"/>
      <c r="EE10" s="405"/>
      <c r="EF10" s="405"/>
      <c r="EG10" s="405"/>
      <c r="EH10" s="405"/>
      <c r="EI10" s="405"/>
      <c r="EJ10" s="405"/>
      <c r="EK10" s="405"/>
    </row>
    <row r="11" spans="1:141" s="144" customFormat="1" ht="13.5" thickBot="1" x14ac:dyDescent="0.25">
      <c r="A11" s="542">
        <v>1</v>
      </c>
      <c r="B11" s="335"/>
      <c r="C11" s="335"/>
      <c r="D11" s="335"/>
      <c r="E11" s="335"/>
      <c r="F11" s="335"/>
      <c r="G11" s="335"/>
      <c r="H11" s="335"/>
      <c r="I11" s="335"/>
      <c r="J11" s="335"/>
      <c r="K11" s="335"/>
      <c r="L11" s="335"/>
      <c r="M11" s="335"/>
      <c r="N11" s="335"/>
      <c r="O11" s="335"/>
      <c r="P11" s="335"/>
      <c r="Q11" s="335"/>
      <c r="R11" s="335"/>
      <c r="S11" s="335"/>
      <c r="T11" s="335"/>
      <c r="U11" s="335"/>
      <c r="V11" s="335"/>
      <c r="W11" s="335"/>
      <c r="X11" s="335"/>
      <c r="Y11" s="335"/>
      <c r="Z11" s="335"/>
      <c r="AA11" s="335"/>
      <c r="AB11" s="335"/>
      <c r="AC11" s="475">
        <v>2</v>
      </c>
      <c r="AD11" s="475"/>
      <c r="AE11" s="475"/>
      <c r="AF11" s="475"/>
      <c r="AG11" s="475"/>
      <c r="AH11" s="475">
        <v>3</v>
      </c>
      <c r="AI11" s="475"/>
      <c r="AJ11" s="475"/>
      <c r="AK11" s="475"/>
      <c r="AL11" s="475"/>
      <c r="AM11" s="475"/>
      <c r="AN11" s="475"/>
      <c r="AO11" s="475"/>
      <c r="AP11" s="475"/>
      <c r="AQ11" s="475"/>
      <c r="AR11" s="475"/>
      <c r="AS11" s="475"/>
      <c r="AT11" s="475">
        <v>4</v>
      </c>
      <c r="AU11" s="475"/>
      <c r="AV11" s="475"/>
      <c r="AW11" s="475"/>
      <c r="AX11" s="475"/>
      <c r="AY11" s="475"/>
      <c r="AZ11" s="475"/>
      <c r="BA11" s="475"/>
      <c r="BB11" s="475"/>
      <c r="BC11" s="475"/>
      <c r="BD11" s="475"/>
      <c r="BE11" s="475"/>
      <c r="BF11" s="475">
        <v>5</v>
      </c>
      <c r="BG11" s="475"/>
      <c r="BH11" s="475"/>
      <c r="BI11" s="475"/>
      <c r="BJ11" s="475"/>
      <c r="BK11" s="475"/>
      <c r="BL11" s="475"/>
      <c r="BM11" s="475"/>
      <c r="BN11" s="475"/>
      <c r="BO11" s="475"/>
      <c r="BP11" s="475"/>
      <c r="BQ11" s="475"/>
      <c r="BR11" s="475">
        <v>6</v>
      </c>
      <c r="BS11" s="475"/>
      <c r="BT11" s="475"/>
      <c r="BU11" s="475"/>
      <c r="BV11" s="475"/>
      <c r="BW11" s="475"/>
      <c r="BX11" s="475"/>
      <c r="BY11" s="475"/>
      <c r="BZ11" s="475"/>
      <c r="CA11" s="475"/>
      <c r="CB11" s="475"/>
      <c r="CC11" s="475"/>
      <c r="CD11" s="475">
        <v>7</v>
      </c>
      <c r="CE11" s="475"/>
      <c r="CF11" s="475"/>
      <c r="CG11" s="475"/>
      <c r="CH11" s="475"/>
      <c r="CI11" s="475"/>
      <c r="CJ11" s="475"/>
      <c r="CK11" s="475"/>
      <c r="CL11" s="475"/>
      <c r="CM11" s="475"/>
      <c r="CN11" s="475"/>
      <c r="CO11" s="475"/>
      <c r="CP11" s="475">
        <v>8</v>
      </c>
      <c r="CQ11" s="475"/>
      <c r="CR11" s="475"/>
      <c r="CS11" s="475"/>
      <c r="CT11" s="475"/>
      <c r="CU11" s="475"/>
      <c r="CV11" s="475"/>
      <c r="CW11" s="475"/>
      <c r="CX11" s="475"/>
      <c r="CY11" s="475"/>
      <c r="CZ11" s="475"/>
      <c r="DA11" s="475"/>
      <c r="DB11" s="475">
        <v>9</v>
      </c>
      <c r="DC11" s="475"/>
      <c r="DD11" s="475"/>
      <c r="DE11" s="475"/>
      <c r="DF11" s="475"/>
      <c r="DG11" s="475"/>
      <c r="DH11" s="475"/>
      <c r="DI11" s="475"/>
      <c r="DJ11" s="475"/>
      <c r="DK11" s="475"/>
      <c r="DL11" s="475"/>
      <c r="DM11" s="475"/>
      <c r="DN11" s="475">
        <v>10</v>
      </c>
      <c r="DO11" s="475"/>
      <c r="DP11" s="475"/>
      <c r="DQ11" s="475"/>
      <c r="DR11" s="475"/>
      <c r="DS11" s="475"/>
      <c r="DT11" s="475"/>
      <c r="DU11" s="475"/>
      <c r="DV11" s="475"/>
      <c r="DW11" s="475"/>
      <c r="DX11" s="475"/>
      <c r="DY11" s="475"/>
      <c r="DZ11" s="475">
        <v>11</v>
      </c>
      <c r="EA11" s="475"/>
      <c r="EB11" s="475"/>
      <c r="EC11" s="475"/>
      <c r="ED11" s="475"/>
      <c r="EE11" s="475"/>
      <c r="EF11" s="475"/>
      <c r="EG11" s="475"/>
      <c r="EH11" s="475"/>
      <c r="EI11" s="475"/>
      <c r="EJ11" s="475"/>
      <c r="EK11" s="398"/>
    </row>
    <row r="12" spans="1:141" s="144" customFormat="1" ht="12.75" x14ac:dyDescent="0.2">
      <c r="A12" s="680" t="s">
        <v>452</v>
      </c>
      <c r="B12" s="680"/>
      <c r="C12" s="680"/>
      <c r="D12" s="680"/>
      <c r="E12" s="680"/>
      <c r="F12" s="680"/>
      <c r="G12" s="680"/>
      <c r="H12" s="680"/>
      <c r="I12" s="680"/>
      <c r="J12" s="680"/>
      <c r="K12" s="680"/>
      <c r="L12" s="680"/>
      <c r="M12" s="680"/>
      <c r="N12" s="680"/>
      <c r="O12" s="680"/>
      <c r="P12" s="680"/>
      <c r="Q12" s="680"/>
      <c r="R12" s="680"/>
      <c r="S12" s="680"/>
      <c r="T12" s="680"/>
      <c r="U12" s="680"/>
      <c r="V12" s="680"/>
      <c r="W12" s="680"/>
      <c r="X12" s="680"/>
      <c r="Y12" s="680"/>
      <c r="Z12" s="680"/>
      <c r="AA12" s="680"/>
      <c r="AB12" s="680"/>
      <c r="AC12" s="283" t="s">
        <v>40</v>
      </c>
      <c r="AD12" s="284"/>
      <c r="AE12" s="284"/>
      <c r="AF12" s="284"/>
      <c r="AG12" s="284"/>
      <c r="AH12" s="473"/>
      <c r="AI12" s="473"/>
      <c r="AJ12" s="473"/>
      <c r="AK12" s="473"/>
      <c r="AL12" s="473"/>
      <c r="AM12" s="473"/>
      <c r="AN12" s="473"/>
      <c r="AO12" s="473"/>
      <c r="AP12" s="473"/>
      <c r="AQ12" s="473"/>
      <c r="AR12" s="473"/>
      <c r="AS12" s="473"/>
      <c r="AT12" s="473"/>
      <c r="AU12" s="473"/>
      <c r="AV12" s="473"/>
      <c r="AW12" s="473"/>
      <c r="AX12" s="473"/>
      <c r="AY12" s="473"/>
      <c r="AZ12" s="473"/>
      <c r="BA12" s="473"/>
      <c r="BB12" s="473"/>
      <c r="BC12" s="473"/>
      <c r="BD12" s="473"/>
      <c r="BE12" s="473"/>
      <c r="BF12" s="473"/>
      <c r="BG12" s="473"/>
      <c r="BH12" s="473"/>
      <c r="BI12" s="473"/>
      <c r="BJ12" s="473"/>
      <c r="BK12" s="473"/>
      <c r="BL12" s="473"/>
      <c r="BM12" s="473"/>
      <c r="BN12" s="473"/>
      <c r="BO12" s="473"/>
      <c r="BP12" s="473"/>
      <c r="BQ12" s="473"/>
      <c r="BR12" s="473"/>
      <c r="BS12" s="473"/>
      <c r="BT12" s="473"/>
      <c r="BU12" s="473"/>
      <c r="BV12" s="473"/>
      <c r="BW12" s="473"/>
      <c r="BX12" s="473"/>
      <c r="BY12" s="473"/>
      <c r="BZ12" s="473"/>
      <c r="CA12" s="473"/>
      <c r="CB12" s="473"/>
      <c r="CC12" s="473"/>
      <c r="CD12" s="473"/>
      <c r="CE12" s="473"/>
      <c r="CF12" s="473"/>
      <c r="CG12" s="473"/>
      <c r="CH12" s="473"/>
      <c r="CI12" s="473"/>
      <c r="CJ12" s="473"/>
      <c r="CK12" s="473"/>
      <c r="CL12" s="473"/>
      <c r="CM12" s="473"/>
      <c r="CN12" s="473"/>
      <c r="CO12" s="473"/>
      <c r="CP12" s="473"/>
      <c r="CQ12" s="473"/>
      <c r="CR12" s="473"/>
      <c r="CS12" s="473"/>
      <c r="CT12" s="473"/>
      <c r="CU12" s="473"/>
      <c r="CV12" s="473"/>
      <c r="CW12" s="473"/>
      <c r="CX12" s="473"/>
      <c r="CY12" s="473"/>
      <c r="CZ12" s="473"/>
      <c r="DA12" s="473"/>
      <c r="DB12" s="473"/>
      <c r="DC12" s="473"/>
      <c r="DD12" s="473"/>
      <c r="DE12" s="473"/>
      <c r="DF12" s="473"/>
      <c r="DG12" s="473"/>
      <c r="DH12" s="473"/>
      <c r="DI12" s="473"/>
      <c r="DJ12" s="473"/>
      <c r="DK12" s="473"/>
      <c r="DL12" s="473"/>
      <c r="DM12" s="473"/>
      <c r="DN12" s="473"/>
      <c r="DO12" s="473"/>
      <c r="DP12" s="473"/>
      <c r="DQ12" s="473"/>
      <c r="DR12" s="473"/>
      <c r="DS12" s="473"/>
      <c r="DT12" s="473"/>
      <c r="DU12" s="473"/>
      <c r="DV12" s="473"/>
      <c r="DW12" s="473"/>
      <c r="DX12" s="473"/>
      <c r="DY12" s="473"/>
      <c r="DZ12" s="473"/>
      <c r="EA12" s="473"/>
      <c r="EB12" s="473"/>
      <c r="EC12" s="473"/>
      <c r="ED12" s="473"/>
      <c r="EE12" s="473"/>
      <c r="EF12" s="473"/>
      <c r="EG12" s="473"/>
      <c r="EH12" s="473"/>
      <c r="EI12" s="473"/>
      <c r="EJ12" s="473"/>
      <c r="EK12" s="641"/>
    </row>
    <row r="13" spans="1:141" s="144" customFormat="1" ht="12.75" x14ac:dyDescent="0.2">
      <c r="A13" s="259" t="s">
        <v>453</v>
      </c>
      <c r="B13" s="259"/>
      <c r="C13" s="259"/>
      <c r="D13" s="259"/>
      <c r="E13" s="259"/>
      <c r="F13" s="259"/>
      <c r="G13" s="259"/>
      <c r="H13" s="259"/>
      <c r="I13" s="259"/>
      <c r="J13" s="259"/>
      <c r="K13" s="259"/>
      <c r="L13" s="259"/>
      <c r="M13" s="259"/>
      <c r="N13" s="259"/>
      <c r="O13" s="259"/>
      <c r="P13" s="259"/>
      <c r="Q13" s="259"/>
      <c r="R13" s="259"/>
      <c r="S13" s="259"/>
      <c r="T13" s="259"/>
      <c r="U13" s="259"/>
      <c r="V13" s="259"/>
      <c r="W13" s="259"/>
      <c r="X13" s="259"/>
      <c r="Y13" s="259"/>
      <c r="Z13" s="259"/>
      <c r="AA13" s="259"/>
      <c r="AB13" s="259"/>
      <c r="AC13" s="263"/>
      <c r="AD13" s="264"/>
      <c r="AE13" s="264"/>
      <c r="AF13" s="264"/>
      <c r="AG13" s="264"/>
      <c r="AH13" s="390"/>
      <c r="AI13" s="390"/>
      <c r="AJ13" s="390"/>
      <c r="AK13" s="390"/>
      <c r="AL13" s="390"/>
      <c r="AM13" s="390"/>
      <c r="AN13" s="390"/>
      <c r="AO13" s="390"/>
      <c r="AP13" s="390"/>
      <c r="AQ13" s="390"/>
      <c r="AR13" s="390"/>
      <c r="AS13" s="390"/>
      <c r="AT13" s="390"/>
      <c r="AU13" s="390"/>
      <c r="AV13" s="390"/>
      <c r="AW13" s="390"/>
      <c r="AX13" s="390"/>
      <c r="AY13" s="390"/>
      <c r="AZ13" s="390"/>
      <c r="BA13" s="390"/>
      <c r="BB13" s="390"/>
      <c r="BC13" s="390"/>
      <c r="BD13" s="390"/>
      <c r="BE13" s="390"/>
      <c r="BF13" s="390"/>
      <c r="BG13" s="390"/>
      <c r="BH13" s="390"/>
      <c r="BI13" s="390"/>
      <c r="BJ13" s="390"/>
      <c r="BK13" s="390"/>
      <c r="BL13" s="390"/>
      <c r="BM13" s="390"/>
      <c r="BN13" s="390"/>
      <c r="BO13" s="390"/>
      <c r="BP13" s="390"/>
      <c r="BQ13" s="390"/>
      <c r="BR13" s="390"/>
      <c r="BS13" s="390"/>
      <c r="BT13" s="390"/>
      <c r="BU13" s="390"/>
      <c r="BV13" s="390"/>
      <c r="BW13" s="390"/>
      <c r="BX13" s="390"/>
      <c r="BY13" s="390"/>
      <c r="BZ13" s="390"/>
      <c r="CA13" s="390"/>
      <c r="CB13" s="390"/>
      <c r="CC13" s="390"/>
      <c r="CD13" s="390"/>
      <c r="CE13" s="390"/>
      <c r="CF13" s="390"/>
      <c r="CG13" s="390"/>
      <c r="CH13" s="390"/>
      <c r="CI13" s="390"/>
      <c r="CJ13" s="390"/>
      <c r="CK13" s="390"/>
      <c r="CL13" s="390"/>
      <c r="CM13" s="390"/>
      <c r="CN13" s="390"/>
      <c r="CO13" s="390"/>
      <c r="CP13" s="390"/>
      <c r="CQ13" s="390"/>
      <c r="CR13" s="390"/>
      <c r="CS13" s="390"/>
      <c r="CT13" s="390"/>
      <c r="CU13" s="390"/>
      <c r="CV13" s="390"/>
      <c r="CW13" s="390"/>
      <c r="CX13" s="390"/>
      <c r="CY13" s="390"/>
      <c r="CZ13" s="390"/>
      <c r="DA13" s="390"/>
      <c r="DB13" s="390"/>
      <c r="DC13" s="390"/>
      <c r="DD13" s="390"/>
      <c r="DE13" s="390"/>
      <c r="DF13" s="390"/>
      <c r="DG13" s="390"/>
      <c r="DH13" s="390"/>
      <c r="DI13" s="390"/>
      <c r="DJ13" s="390"/>
      <c r="DK13" s="390"/>
      <c r="DL13" s="390"/>
      <c r="DM13" s="390"/>
      <c r="DN13" s="390"/>
      <c r="DO13" s="390"/>
      <c r="DP13" s="390"/>
      <c r="DQ13" s="390"/>
      <c r="DR13" s="390"/>
      <c r="DS13" s="390"/>
      <c r="DT13" s="390"/>
      <c r="DU13" s="390"/>
      <c r="DV13" s="390"/>
      <c r="DW13" s="390"/>
      <c r="DX13" s="390"/>
      <c r="DY13" s="390"/>
      <c r="DZ13" s="390"/>
      <c r="EA13" s="390"/>
      <c r="EB13" s="390"/>
      <c r="EC13" s="390"/>
      <c r="ED13" s="390"/>
      <c r="EE13" s="390"/>
      <c r="EF13" s="390"/>
      <c r="EG13" s="390"/>
      <c r="EH13" s="390"/>
      <c r="EI13" s="390"/>
      <c r="EJ13" s="390"/>
      <c r="EK13" s="534"/>
    </row>
    <row r="14" spans="1:141" s="144" customFormat="1" ht="12.75" x14ac:dyDescent="0.2">
      <c r="A14" s="459" t="s">
        <v>66</v>
      </c>
      <c r="B14" s="459"/>
      <c r="C14" s="459"/>
      <c r="D14" s="459"/>
      <c r="E14" s="459"/>
      <c r="F14" s="459"/>
      <c r="G14" s="459"/>
      <c r="H14" s="459"/>
      <c r="I14" s="459"/>
      <c r="J14" s="459"/>
      <c r="K14" s="459"/>
      <c r="L14" s="459"/>
      <c r="M14" s="459"/>
      <c r="N14" s="459"/>
      <c r="O14" s="459"/>
      <c r="P14" s="459"/>
      <c r="Q14" s="459"/>
      <c r="R14" s="459"/>
      <c r="S14" s="459"/>
      <c r="T14" s="459"/>
      <c r="U14" s="459"/>
      <c r="V14" s="459"/>
      <c r="W14" s="459"/>
      <c r="X14" s="459"/>
      <c r="Y14" s="459"/>
      <c r="Z14" s="459"/>
      <c r="AA14" s="459"/>
      <c r="AB14" s="459"/>
      <c r="AC14" s="263" t="s">
        <v>184</v>
      </c>
      <c r="AD14" s="264"/>
      <c r="AE14" s="264"/>
      <c r="AF14" s="264"/>
      <c r="AG14" s="264"/>
      <c r="AH14" s="390"/>
      <c r="AI14" s="390"/>
      <c r="AJ14" s="390"/>
      <c r="AK14" s="390"/>
      <c r="AL14" s="390"/>
      <c r="AM14" s="390"/>
      <c r="AN14" s="390"/>
      <c r="AO14" s="390"/>
      <c r="AP14" s="390"/>
      <c r="AQ14" s="390"/>
      <c r="AR14" s="390"/>
      <c r="AS14" s="390"/>
      <c r="AT14" s="390"/>
      <c r="AU14" s="390"/>
      <c r="AV14" s="390"/>
      <c r="AW14" s="390"/>
      <c r="AX14" s="390"/>
      <c r="AY14" s="390"/>
      <c r="AZ14" s="390"/>
      <c r="BA14" s="390"/>
      <c r="BB14" s="390"/>
      <c r="BC14" s="390"/>
      <c r="BD14" s="390"/>
      <c r="BE14" s="390"/>
      <c r="BF14" s="390"/>
      <c r="BG14" s="390"/>
      <c r="BH14" s="390"/>
      <c r="BI14" s="390"/>
      <c r="BJ14" s="390"/>
      <c r="BK14" s="390"/>
      <c r="BL14" s="390"/>
      <c r="BM14" s="390"/>
      <c r="BN14" s="390"/>
      <c r="BO14" s="390"/>
      <c r="BP14" s="390"/>
      <c r="BQ14" s="390"/>
      <c r="BR14" s="390"/>
      <c r="BS14" s="390"/>
      <c r="BT14" s="390"/>
      <c r="BU14" s="390"/>
      <c r="BV14" s="390"/>
      <c r="BW14" s="390"/>
      <c r="BX14" s="390"/>
      <c r="BY14" s="390"/>
      <c r="BZ14" s="390"/>
      <c r="CA14" s="390"/>
      <c r="CB14" s="390"/>
      <c r="CC14" s="390"/>
      <c r="CD14" s="390"/>
      <c r="CE14" s="390"/>
      <c r="CF14" s="390"/>
      <c r="CG14" s="390"/>
      <c r="CH14" s="390"/>
      <c r="CI14" s="390"/>
      <c r="CJ14" s="390"/>
      <c r="CK14" s="390"/>
      <c r="CL14" s="390"/>
      <c r="CM14" s="390"/>
      <c r="CN14" s="390"/>
      <c r="CO14" s="390"/>
      <c r="CP14" s="390"/>
      <c r="CQ14" s="390"/>
      <c r="CR14" s="390"/>
      <c r="CS14" s="390"/>
      <c r="CT14" s="390"/>
      <c r="CU14" s="390"/>
      <c r="CV14" s="390"/>
      <c r="CW14" s="390"/>
      <c r="CX14" s="390"/>
      <c r="CY14" s="390"/>
      <c r="CZ14" s="390"/>
      <c r="DA14" s="390"/>
      <c r="DB14" s="390"/>
      <c r="DC14" s="390"/>
      <c r="DD14" s="390"/>
      <c r="DE14" s="390"/>
      <c r="DF14" s="390"/>
      <c r="DG14" s="390"/>
      <c r="DH14" s="390"/>
      <c r="DI14" s="390"/>
      <c r="DJ14" s="390"/>
      <c r="DK14" s="390"/>
      <c r="DL14" s="390"/>
      <c r="DM14" s="390"/>
      <c r="DN14" s="390"/>
      <c r="DO14" s="390"/>
      <c r="DP14" s="390"/>
      <c r="DQ14" s="390"/>
      <c r="DR14" s="390"/>
      <c r="DS14" s="390"/>
      <c r="DT14" s="390"/>
      <c r="DU14" s="390"/>
      <c r="DV14" s="390"/>
      <c r="DW14" s="390"/>
      <c r="DX14" s="390"/>
      <c r="DY14" s="390"/>
      <c r="DZ14" s="390"/>
      <c r="EA14" s="390"/>
      <c r="EB14" s="390"/>
      <c r="EC14" s="390"/>
      <c r="ED14" s="390"/>
      <c r="EE14" s="390"/>
      <c r="EF14" s="390"/>
      <c r="EG14" s="390"/>
      <c r="EH14" s="390"/>
      <c r="EI14" s="390"/>
      <c r="EJ14" s="390"/>
      <c r="EK14" s="534"/>
    </row>
    <row r="15" spans="1:141" s="144" customFormat="1" ht="12.75" x14ac:dyDescent="0.2">
      <c r="A15" s="456" t="s">
        <v>454</v>
      </c>
      <c r="B15" s="456"/>
      <c r="C15" s="456"/>
      <c r="D15" s="456"/>
      <c r="E15" s="456"/>
      <c r="F15" s="456"/>
      <c r="G15" s="456"/>
      <c r="H15" s="456"/>
      <c r="I15" s="456"/>
      <c r="J15" s="456"/>
      <c r="K15" s="456"/>
      <c r="L15" s="456"/>
      <c r="M15" s="456"/>
      <c r="N15" s="456"/>
      <c r="O15" s="456"/>
      <c r="P15" s="456"/>
      <c r="Q15" s="456"/>
      <c r="R15" s="456"/>
      <c r="S15" s="456"/>
      <c r="T15" s="456"/>
      <c r="U15" s="456"/>
      <c r="V15" s="456"/>
      <c r="W15" s="456"/>
      <c r="X15" s="456"/>
      <c r="Y15" s="456"/>
      <c r="Z15" s="456"/>
      <c r="AA15" s="456"/>
      <c r="AB15" s="456"/>
      <c r="AC15" s="263"/>
      <c r="AD15" s="264"/>
      <c r="AE15" s="264"/>
      <c r="AF15" s="264"/>
      <c r="AG15" s="264"/>
      <c r="AH15" s="390"/>
      <c r="AI15" s="390"/>
      <c r="AJ15" s="390"/>
      <c r="AK15" s="390"/>
      <c r="AL15" s="390"/>
      <c r="AM15" s="390"/>
      <c r="AN15" s="390"/>
      <c r="AO15" s="390"/>
      <c r="AP15" s="390"/>
      <c r="AQ15" s="390"/>
      <c r="AR15" s="390"/>
      <c r="AS15" s="390"/>
      <c r="AT15" s="390"/>
      <c r="AU15" s="390"/>
      <c r="AV15" s="390"/>
      <c r="AW15" s="390"/>
      <c r="AX15" s="390"/>
      <c r="AY15" s="390"/>
      <c r="AZ15" s="390"/>
      <c r="BA15" s="390"/>
      <c r="BB15" s="390"/>
      <c r="BC15" s="390"/>
      <c r="BD15" s="390"/>
      <c r="BE15" s="390"/>
      <c r="BF15" s="390"/>
      <c r="BG15" s="390"/>
      <c r="BH15" s="390"/>
      <c r="BI15" s="390"/>
      <c r="BJ15" s="390"/>
      <c r="BK15" s="390"/>
      <c r="BL15" s="390"/>
      <c r="BM15" s="390"/>
      <c r="BN15" s="390"/>
      <c r="BO15" s="390"/>
      <c r="BP15" s="390"/>
      <c r="BQ15" s="390"/>
      <c r="BR15" s="390"/>
      <c r="BS15" s="390"/>
      <c r="BT15" s="390"/>
      <c r="BU15" s="390"/>
      <c r="BV15" s="390"/>
      <c r="BW15" s="390"/>
      <c r="BX15" s="390"/>
      <c r="BY15" s="390"/>
      <c r="BZ15" s="390"/>
      <c r="CA15" s="390"/>
      <c r="CB15" s="390"/>
      <c r="CC15" s="390"/>
      <c r="CD15" s="390"/>
      <c r="CE15" s="390"/>
      <c r="CF15" s="390"/>
      <c r="CG15" s="390"/>
      <c r="CH15" s="390"/>
      <c r="CI15" s="390"/>
      <c r="CJ15" s="390"/>
      <c r="CK15" s="390"/>
      <c r="CL15" s="390"/>
      <c r="CM15" s="390"/>
      <c r="CN15" s="390"/>
      <c r="CO15" s="390"/>
      <c r="CP15" s="390"/>
      <c r="CQ15" s="390"/>
      <c r="CR15" s="390"/>
      <c r="CS15" s="390"/>
      <c r="CT15" s="390"/>
      <c r="CU15" s="390"/>
      <c r="CV15" s="390"/>
      <c r="CW15" s="390"/>
      <c r="CX15" s="390"/>
      <c r="CY15" s="390"/>
      <c r="CZ15" s="390"/>
      <c r="DA15" s="390"/>
      <c r="DB15" s="390"/>
      <c r="DC15" s="390"/>
      <c r="DD15" s="390"/>
      <c r="DE15" s="390"/>
      <c r="DF15" s="390"/>
      <c r="DG15" s="390"/>
      <c r="DH15" s="390"/>
      <c r="DI15" s="390"/>
      <c r="DJ15" s="390"/>
      <c r="DK15" s="390"/>
      <c r="DL15" s="390"/>
      <c r="DM15" s="390"/>
      <c r="DN15" s="390"/>
      <c r="DO15" s="390"/>
      <c r="DP15" s="390"/>
      <c r="DQ15" s="390"/>
      <c r="DR15" s="390"/>
      <c r="DS15" s="390"/>
      <c r="DT15" s="390"/>
      <c r="DU15" s="390"/>
      <c r="DV15" s="390"/>
      <c r="DW15" s="390"/>
      <c r="DX15" s="390"/>
      <c r="DY15" s="390"/>
      <c r="DZ15" s="390"/>
      <c r="EA15" s="390"/>
      <c r="EB15" s="390"/>
      <c r="EC15" s="390"/>
      <c r="ED15" s="390"/>
      <c r="EE15" s="390"/>
      <c r="EF15" s="390"/>
      <c r="EG15" s="390"/>
      <c r="EH15" s="390"/>
      <c r="EI15" s="390"/>
      <c r="EJ15" s="390"/>
      <c r="EK15" s="534"/>
    </row>
    <row r="16" spans="1:141" s="144" customFormat="1" ht="12.75" x14ac:dyDescent="0.2">
      <c r="A16" s="472" t="s">
        <v>67</v>
      </c>
      <c r="B16" s="472"/>
      <c r="C16" s="472"/>
      <c r="D16" s="472"/>
      <c r="E16" s="472"/>
      <c r="F16" s="472"/>
      <c r="G16" s="472"/>
      <c r="H16" s="472"/>
      <c r="I16" s="472"/>
      <c r="J16" s="472"/>
      <c r="K16" s="472"/>
      <c r="L16" s="472"/>
      <c r="M16" s="472"/>
      <c r="N16" s="472"/>
      <c r="O16" s="472"/>
      <c r="P16" s="472"/>
      <c r="Q16" s="472"/>
      <c r="R16" s="472"/>
      <c r="S16" s="472"/>
      <c r="T16" s="472"/>
      <c r="U16" s="472"/>
      <c r="V16" s="472"/>
      <c r="W16" s="472"/>
      <c r="X16" s="472"/>
      <c r="Y16" s="472"/>
      <c r="Z16" s="472"/>
      <c r="AA16" s="472"/>
      <c r="AB16" s="472"/>
      <c r="AC16" s="263" t="s">
        <v>461</v>
      </c>
      <c r="AD16" s="264"/>
      <c r="AE16" s="264"/>
      <c r="AF16" s="264"/>
      <c r="AG16" s="264"/>
      <c r="AH16" s="390"/>
      <c r="AI16" s="390"/>
      <c r="AJ16" s="390"/>
      <c r="AK16" s="390"/>
      <c r="AL16" s="390"/>
      <c r="AM16" s="390"/>
      <c r="AN16" s="390"/>
      <c r="AO16" s="390"/>
      <c r="AP16" s="390"/>
      <c r="AQ16" s="390"/>
      <c r="AR16" s="390"/>
      <c r="AS16" s="390"/>
      <c r="AT16" s="390"/>
      <c r="AU16" s="390"/>
      <c r="AV16" s="390"/>
      <c r="AW16" s="390"/>
      <c r="AX16" s="390"/>
      <c r="AY16" s="390"/>
      <c r="AZ16" s="390"/>
      <c r="BA16" s="390"/>
      <c r="BB16" s="390"/>
      <c r="BC16" s="390"/>
      <c r="BD16" s="390"/>
      <c r="BE16" s="390"/>
      <c r="BF16" s="390"/>
      <c r="BG16" s="390"/>
      <c r="BH16" s="390"/>
      <c r="BI16" s="390"/>
      <c r="BJ16" s="390"/>
      <c r="BK16" s="390"/>
      <c r="BL16" s="390"/>
      <c r="BM16" s="390"/>
      <c r="BN16" s="390"/>
      <c r="BO16" s="390"/>
      <c r="BP16" s="390"/>
      <c r="BQ16" s="390"/>
      <c r="BR16" s="390"/>
      <c r="BS16" s="390"/>
      <c r="BT16" s="390"/>
      <c r="BU16" s="390"/>
      <c r="BV16" s="390"/>
      <c r="BW16" s="390"/>
      <c r="BX16" s="390"/>
      <c r="BY16" s="390"/>
      <c r="BZ16" s="390"/>
      <c r="CA16" s="390"/>
      <c r="CB16" s="390"/>
      <c r="CC16" s="390"/>
      <c r="CD16" s="390"/>
      <c r="CE16" s="390"/>
      <c r="CF16" s="390"/>
      <c r="CG16" s="390"/>
      <c r="CH16" s="390"/>
      <c r="CI16" s="390"/>
      <c r="CJ16" s="390"/>
      <c r="CK16" s="390"/>
      <c r="CL16" s="390"/>
      <c r="CM16" s="390"/>
      <c r="CN16" s="390"/>
      <c r="CO16" s="390"/>
      <c r="CP16" s="390"/>
      <c r="CQ16" s="390"/>
      <c r="CR16" s="390"/>
      <c r="CS16" s="390"/>
      <c r="CT16" s="390"/>
      <c r="CU16" s="390"/>
      <c r="CV16" s="390"/>
      <c r="CW16" s="390"/>
      <c r="CX16" s="390"/>
      <c r="CY16" s="390"/>
      <c r="CZ16" s="390"/>
      <c r="DA16" s="390"/>
      <c r="DB16" s="390"/>
      <c r="DC16" s="390"/>
      <c r="DD16" s="390"/>
      <c r="DE16" s="390"/>
      <c r="DF16" s="390"/>
      <c r="DG16" s="390"/>
      <c r="DH16" s="390"/>
      <c r="DI16" s="390"/>
      <c r="DJ16" s="390"/>
      <c r="DK16" s="390"/>
      <c r="DL16" s="390"/>
      <c r="DM16" s="390"/>
      <c r="DN16" s="390"/>
      <c r="DO16" s="390"/>
      <c r="DP16" s="390"/>
      <c r="DQ16" s="390"/>
      <c r="DR16" s="390"/>
      <c r="DS16" s="390"/>
      <c r="DT16" s="390"/>
      <c r="DU16" s="390"/>
      <c r="DV16" s="390"/>
      <c r="DW16" s="390"/>
      <c r="DX16" s="390"/>
      <c r="DY16" s="390"/>
      <c r="DZ16" s="390"/>
      <c r="EA16" s="390"/>
      <c r="EB16" s="390"/>
      <c r="EC16" s="390"/>
      <c r="ED16" s="390"/>
      <c r="EE16" s="390"/>
      <c r="EF16" s="390"/>
      <c r="EG16" s="390"/>
      <c r="EH16" s="390"/>
      <c r="EI16" s="390"/>
      <c r="EJ16" s="390"/>
      <c r="EK16" s="534"/>
    </row>
    <row r="17" spans="1:141" s="144" customFormat="1" ht="12.75" x14ac:dyDescent="0.2">
      <c r="A17" s="470" t="s">
        <v>508</v>
      </c>
      <c r="B17" s="470"/>
      <c r="C17" s="470"/>
      <c r="D17" s="470"/>
      <c r="E17" s="470"/>
      <c r="F17" s="470"/>
      <c r="G17" s="470"/>
      <c r="H17" s="470"/>
      <c r="I17" s="470"/>
      <c r="J17" s="470"/>
      <c r="K17" s="470"/>
      <c r="L17" s="470"/>
      <c r="M17" s="470"/>
      <c r="N17" s="470"/>
      <c r="O17" s="470"/>
      <c r="P17" s="470"/>
      <c r="Q17" s="470"/>
      <c r="R17" s="470"/>
      <c r="S17" s="470"/>
      <c r="T17" s="470"/>
      <c r="U17" s="470"/>
      <c r="V17" s="470"/>
      <c r="W17" s="470"/>
      <c r="X17" s="470"/>
      <c r="Y17" s="470"/>
      <c r="Z17" s="470"/>
      <c r="AA17" s="470"/>
      <c r="AB17" s="470"/>
      <c r="AC17" s="263"/>
      <c r="AD17" s="264"/>
      <c r="AE17" s="264"/>
      <c r="AF17" s="264"/>
      <c r="AG17" s="264"/>
      <c r="AH17" s="390"/>
      <c r="AI17" s="390"/>
      <c r="AJ17" s="390"/>
      <c r="AK17" s="390"/>
      <c r="AL17" s="390"/>
      <c r="AM17" s="390"/>
      <c r="AN17" s="390"/>
      <c r="AO17" s="390"/>
      <c r="AP17" s="390"/>
      <c r="AQ17" s="390"/>
      <c r="AR17" s="390"/>
      <c r="AS17" s="390"/>
      <c r="AT17" s="390"/>
      <c r="AU17" s="390"/>
      <c r="AV17" s="390"/>
      <c r="AW17" s="390"/>
      <c r="AX17" s="390"/>
      <c r="AY17" s="390"/>
      <c r="AZ17" s="390"/>
      <c r="BA17" s="390"/>
      <c r="BB17" s="390"/>
      <c r="BC17" s="390"/>
      <c r="BD17" s="390"/>
      <c r="BE17" s="390"/>
      <c r="BF17" s="390"/>
      <c r="BG17" s="390"/>
      <c r="BH17" s="390"/>
      <c r="BI17" s="390"/>
      <c r="BJ17" s="390"/>
      <c r="BK17" s="390"/>
      <c r="BL17" s="390"/>
      <c r="BM17" s="390"/>
      <c r="BN17" s="390"/>
      <c r="BO17" s="390"/>
      <c r="BP17" s="390"/>
      <c r="BQ17" s="390"/>
      <c r="BR17" s="390"/>
      <c r="BS17" s="390"/>
      <c r="BT17" s="390"/>
      <c r="BU17" s="390"/>
      <c r="BV17" s="390"/>
      <c r="BW17" s="390"/>
      <c r="BX17" s="390"/>
      <c r="BY17" s="390"/>
      <c r="BZ17" s="390"/>
      <c r="CA17" s="390"/>
      <c r="CB17" s="390"/>
      <c r="CC17" s="390"/>
      <c r="CD17" s="390"/>
      <c r="CE17" s="390"/>
      <c r="CF17" s="390"/>
      <c r="CG17" s="390"/>
      <c r="CH17" s="390"/>
      <c r="CI17" s="390"/>
      <c r="CJ17" s="390"/>
      <c r="CK17" s="390"/>
      <c r="CL17" s="390"/>
      <c r="CM17" s="390"/>
      <c r="CN17" s="390"/>
      <c r="CO17" s="390"/>
      <c r="CP17" s="390"/>
      <c r="CQ17" s="390"/>
      <c r="CR17" s="390"/>
      <c r="CS17" s="390"/>
      <c r="CT17" s="390"/>
      <c r="CU17" s="390"/>
      <c r="CV17" s="390"/>
      <c r="CW17" s="390"/>
      <c r="CX17" s="390"/>
      <c r="CY17" s="390"/>
      <c r="CZ17" s="390"/>
      <c r="DA17" s="390"/>
      <c r="DB17" s="390"/>
      <c r="DC17" s="390"/>
      <c r="DD17" s="390"/>
      <c r="DE17" s="390"/>
      <c r="DF17" s="390"/>
      <c r="DG17" s="390"/>
      <c r="DH17" s="390"/>
      <c r="DI17" s="390"/>
      <c r="DJ17" s="390"/>
      <c r="DK17" s="390"/>
      <c r="DL17" s="390"/>
      <c r="DM17" s="390"/>
      <c r="DN17" s="390"/>
      <c r="DO17" s="390"/>
      <c r="DP17" s="390"/>
      <c r="DQ17" s="390"/>
      <c r="DR17" s="390"/>
      <c r="DS17" s="390"/>
      <c r="DT17" s="390"/>
      <c r="DU17" s="390"/>
      <c r="DV17" s="390"/>
      <c r="DW17" s="390"/>
      <c r="DX17" s="390"/>
      <c r="DY17" s="390"/>
      <c r="DZ17" s="390"/>
      <c r="EA17" s="390"/>
      <c r="EB17" s="390"/>
      <c r="EC17" s="390"/>
      <c r="ED17" s="390"/>
      <c r="EE17" s="390"/>
      <c r="EF17" s="390"/>
      <c r="EG17" s="390"/>
      <c r="EH17" s="390"/>
      <c r="EI17" s="390"/>
      <c r="EJ17" s="390"/>
      <c r="EK17" s="534"/>
    </row>
    <row r="18" spans="1:141" s="144" customFormat="1" ht="12.75" x14ac:dyDescent="0.2">
      <c r="A18" s="470" t="s">
        <v>509</v>
      </c>
      <c r="B18" s="470"/>
      <c r="C18" s="470"/>
      <c r="D18" s="470"/>
      <c r="E18" s="470"/>
      <c r="F18" s="470"/>
      <c r="G18" s="470"/>
      <c r="H18" s="470"/>
      <c r="I18" s="470"/>
      <c r="J18" s="470"/>
      <c r="K18" s="470"/>
      <c r="L18" s="470"/>
      <c r="M18" s="470"/>
      <c r="N18" s="470"/>
      <c r="O18" s="470"/>
      <c r="P18" s="470"/>
      <c r="Q18" s="470"/>
      <c r="R18" s="470"/>
      <c r="S18" s="470"/>
      <c r="T18" s="470"/>
      <c r="U18" s="470"/>
      <c r="V18" s="470"/>
      <c r="W18" s="470"/>
      <c r="X18" s="470"/>
      <c r="Y18" s="470"/>
      <c r="Z18" s="470"/>
      <c r="AA18" s="470"/>
      <c r="AB18" s="470"/>
      <c r="AC18" s="263"/>
      <c r="AD18" s="264"/>
      <c r="AE18" s="264"/>
      <c r="AF18" s="264"/>
      <c r="AG18" s="264"/>
      <c r="AH18" s="390"/>
      <c r="AI18" s="390"/>
      <c r="AJ18" s="390"/>
      <c r="AK18" s="390"/>
      <c r="AL18" s="390"/>
      <c r="AM18" s="390"/>
      <c r="AN18" s="390"/>
      <c r="AO18" s="390"/>
      <c r="AP18" s="390"/>
      <c r="AQ18" s="390"/>
      <c r="AR18" s="390"/>
      <c r="AS18" s="390"/>
      <c r="AT18" s="390"/>
      <c r="AU18" s="390"/>
      <c r="AV18" s="390"/>
      <c r="AW18" s="390"/>
      <c r="AX18" s="390"/>
      <c r="AY18" s="390"/>
      <c r="AZ18" s="390"/>
      <c r="BA18" s="390"/>
      <c r="BB18" s="390"/>
      <c r="BC18" s="390"/>
      <c r="BD18" s="390"/>
      <c r="BE18" s="390"/>
      <c r="BF18" s="390"/>
      <c r="BG18" s="390"/>
      <c r="BH18" s="390"/>
      <c r="BI18" s="390"/>
      <c r="BJ18" s="390"/>
      <c r="BK18" s="390"/>
      <c r="BL18" s="390"/>
      <c r="BM18" s="390"/>
      <c r="BN18" s="390"/>
      <c r="BO18" s="390"/>
      <c r="BP18" s="390"/>
      <c r="BQ18" s="390"/>
      <c r="BR18" s="390"/>
      <c r="BS18" s="390"/>
      <c r="BT18" s="390"/>
      <c r="BU18" s="390"/>
      <c r="BV18" s="390"/>
      <c r="BW18" s="390"/>
      <c r="BX18" s="390"/>
      <c r="BY18" s="390"/>
      <c r="BZ18" s="390"/>
      <c r="CA18" s="390"/>
      <c r="CB18" s="390"/>
      <c r="CC18" s="390"/>
      <c r="CD18" s="390"/>
      <c r="CE18" s="390"/>
      <c r="CF18" s="390"/>
      <c r="CG18" s="390"/>
      <c r="CH18" s="390"/>
      <c r="CI18" s="390"/>
      <c r="CJ18" s="390"/>
      <c r="CK18" s="390"/>
      <c r="CL18" s="390"/>
      <c r="CM18" s="390"/>
      <c r="CN18" s="390"/>
      <c r="CO18" s="390"/>
      <c r="CP18" s="390"/>
      <c r="CQ18" s="390"/>
      <c r="CR18" s="390"/>
      <c r="CS18" s="390"/>
      <c r="CT18" s="390"/>
      <c r="CU18" s="390"/>
      <c r="CV18" s="390"/>
      <c r="CW18" s="390"/>
      <c r="CX18" s="390"/>
      <c r="CY18" s="390"/>
      <c r="CZ18" s="390"/>
      <c r="DA18" s="390"/>
      <c r="DB18" s="390"/>
      <c r="DC18" s="390"/>
      <c r="DD18" s="390"/>
      <c r="DE18" s="390"/>
      <c r="DF18" s="390"/>
      <c r="DG18" s="390"/>
      <c r="DH18" s="390"/>
      <c r="DI18" s="390"/>
      <c r="DJ18" s="390"/>
      <c r="DK18" s="390"/>
      <c r="DL18" s="390"/>
      <c r="DM18" s="390"/>
      <c r="DN18" s="390"/>
      <c r="DO18" s="390"/>
      <c r="DP18" s="390"/>
      <c r="DQ18" s="390"/>
      <c r="DR18" s="390"/>
      <c r="DS18" s="390"/>
      <c r="DT18" s="390"/>
      <c r="DU18" s="390"/>
      <c r="DV18" s="390"/>
      <c r="DW18" s="390"/>
      <c r="DX18" s="390"/>
      <c r="DY18" s="390"/>
      <c r="DZ18" s="390"/>
      <c r="EA18" s="390"/>
      <c r="EB18" s="390"/>
      <c r="EC18" s="390"/>
      <c r="ED18" s="390"/>
      <c r="EE18" s="390"/>
      <c r="EF18" s="390"/>
      <c r="EG18" s="390"/>
      <c r="EH18" s="390"/>
      <c r="EI18" s="390"/>
      <c r="EJ18" s="390"/>
      <c r="EK18" s="534"/>
    </row>
    <row r="19" spans="1:141" s="144" customFormat="1" ht="12.75" x14ac:dyDescent="0.2">
      <c r="A19" s="468" t="s">
        <v>510</v>
      </c>
      <c r="B19" s="468"/>
      <c r="C19" s="468"/>
      <c r="D19" s="468"/>
      <c r="E19" s="468"/>
      <c r="F19" s="468"/>
      <c r="G19" s="468"/>
      <c r="H19" s="468"/>
      <c r="I19" s="468"/>
      <c r="J19" s="468"/>
      <c r="K19" s="468"/>
      <c r="L19" s="468"/>
      <c r="M19" s="468"/>
      <c r="N19" s="468"/>
      <c r="O19" s="468"/>
      <c r="P19" s="468"/>
      <c r="Q19" s="468"/>
      <c r="R19" s="468"/>
      <c r="S19" s="468"/>
      <c r="T19" s="468"/>
      <c r="U19" s="468"/>
      <c r="V19" s="468"/>
      <c r="W19" s="468"/>
      <c r="X19" s="468"/>
      <c r="Y19" s="468"/>
      <c r="Z19" s="468"/>
      <c r="AA19" s="468"/>
      <c r="AB19" s="468"/>
      <c r="AC19" s="263"/>
      <c r="AD19" s="264"/>
      <c r="AE19" s="264"/>
      <c r="AF19" s="264"/>
      <c r="AG19" s="264"/>
      <c r="AH19" s="390"/>
      <c r="AI19" s="390"/>
      <c r="AJ19" s="390"/>
      <c r="AK19" s="390"/>
      <c r="AL19" s="390"/>
      <c r="AM19" s="390"/>
      <c r="AN19" s="390"/>
      <c r="AO19" s="390"/>
      <c r="AP19" s="390"/>
      <c r="AQ19" s="390"/>
      <c r="AR19" s="390"/>
      <c r="AS19" s="390"/>
      <c r="AT19" s="390"/>
      <c r="AU19" s="390"/>
      <c r="AV19" s="390"/>
      <c r="AW19" s="390"/>
      <c r="AX19" s="390"/>
      <c r="AY19" s="390"/>
      <c r="AZ19" s="390"/>
      <c r="BA19" s="390"/>
      <c r="BB19" s="390"/>
      <c r="BC19" s="390"/>
      <c r="BD19" s="390"/>
      <c r="BE19" s="390"/>
      <c r="BF19" s="390"/>
      <c r="BG19" s="390"/>
      <c r="BH19" s="390"/>
      <c r="BI19" s="390"/>
      <c r="BJ19" s="390"/>
      <c r="BK19" s="390"/>
      <c r="BL19" s="390"/>
      <c r="BM19" s="390"/>
      <c r="BN19" s="390"/>
      <c r="BO19" s="390"/>
      <c r="BP19" s="390"/>
      <c r="BQ19" s="390"/>
      <c r="BR19" s="390"/>
      <c r="BS19" s="390"/>
      <c r="BT19" s="390"/>
      <c r="BU19" s="390"/>
      <c r="BV19" s="390"/>
      <c r="BW19" s="390"/>
      <c r="BX19" s="390"/>
      <c r="BY19" s="390"/>
      <c r="BZ19" s="390"/>
      <c r="CA19" s="390"/>
      <c r="CB19" s="390"/>
      <c r="CC19" s="390"/>
      <c r="CD19" s="390"/>
      <c r="CE19" s="390"/>
      <c r="CF19" s="390"/>
      <c r="CG19" s="390"/>
      <c r="CH19" s="390"/>
      <c r="CI19" s="390"/>
      <c r="CJ19" s="390"/>
      <c r="CK19" s="390"/>
      <c r="CL19" s="390"/>
      <c r="CM19" s="390"/>
      <c r="CN19" s="390"/>
      <c r="CO19" s="390"/>
      <c r="CP19" s="390"/>
      <c r="CQ19" s="390"/>
      <c r="CR19" s="390"/>
      <c r="CS19" s="390"/>
      <c r="CT19" s="390"/>
      <c r="CU19" s="390"/>
      <c r="CV19" s="390"/>
      <c r="CW19" s="390"/>
      <c r="CX19" s="390"/>
      <c r="CY19" s="390"/>
      <c r="CZ19" s="390"/>
      <c r="DA19" s="390"/>
      <c r="DB19" s="390"/>
      <c r="DC19" s="390"/>
      <c r="DD19" s="390"/>
      <c r="DE19" s="390"/>
      <c r="DF19" s="390"/>
      <c r="DG19" s="390"/>
      <c r="DH19" s="390"/>
      <c r="DI19" s="390"/>
      <c r="DJ19" s="390"/>
      <c r="DK19" s="390"/>
      <c r="DL19" s="390"/>
      <c r="DM19" s="390"/>
      <c r="DN19" s="390"/>
      <c r="DO19" s="390"/>
      <c r="DP19" s="390"/>
      <c r="DQ19" s="390"/>
      <c r="DR19" s="390"/>
      <c r="DS19" s="390"/>
      <c r="DT19" s="390"/>
      <c r="DU19" s="390"/>
      <c r="DV19" s="390"/>
      <c r="DW19" s="390"/>
      <c r="DX19" s="390"/>
      <c r="DY19" s="390"/>
      <c r="DZ19" s="390"/>
      <c r="EA19" s="390"/>
      <c r="EB19" s="390"/>
      <c r="EC19" s="390"/>
      <c r="ED19" s="390"/>
      <c r="EE19" s="390"/>
      <c r="EF19" s="390"/>
      <c r="EG19" s="390"/>
      <c r="EH19" s="390"/>
      <c r="EI19" s="390"/>
      <c r="EJ19" s="390"/>
      <c r="EK19" s="534"/>
    </row>
    <row r="20" spans="1:141" s="144" customFormat="1" ht="12.75" x14ac:dyDescent="0.2">
      <c r="A20" s="260"/>
      <c r="B20" s="260"/>
      <c r="C20" s="260"/>
      <c r="D20" s="260"/>
      <c r="E20" s="260"/>
      <c r="F20" s="260"/>
      <c r="G20" s="260"/>
      <c r="H20" s="260"/>
      <c r="I20" s="260"/>
      <c r="J20" s="260"/>
      <c r="K20" s="260"/>
      <c r="L20" s="260"/>
      <c r="M20" s="260"/>
      <c r="N20" s="260"/>
      <c r="O20" s="260"/>
      <c r="P20" s="260"/>
      <c r="Q20" s="260"/>
      <c r="R20" s="260"/>
      <c r="S20" s="260"/>
      <c r="T20" s="260"/>
      <c r="U20" s="260"/>
      <c r="V20" s="260"/>
      <c r="W20" s="260"/>
      <c r="X20" s="260"/>
      <c r="Y20" s="260"/>
      <c r="Z20" s="260"/>
      <c r="AA20" s="260"/>
      <c r="AB20" s="260"/>
      <c r="AC20" s="263"/>
      <c r="AD20" s="264"/>
      <c r="AE20" s="264"/>
      <c r="AF20" s="264"/>
      <c r="AG20" s="264"/>
      <c r="AH20" s="390"/>
      <c r="AI20" s="390"/>
      <c r="AJ20" s="390"/>
      <c r="AK20" s="390"/>
      <c r="AL20" s="390"/>
      <c r="AM20" s="390"/>
      <c r="AN20" s="390"/>
      <c r="AO20" s="390"/>
      <c r="AP20" s="390"/>
      <c r="AQ20" s="390"/>
      <c r="AR20" s="390"/>
      <c r="AS20" s="390"/>
      <c r="AT20" s="390"/>
      <c r="AU20" s="390"/>
      <c r="AV20" s="390"/>
      <c r="AW20" s="390"/>
      <c r="AX20" s="390"/>
      <c r="AY20" s="390"/>
      <c r="AZ20" s="390"/>
      <c r="BA20" s="390"/>
      <c r="BB20" s="390"/>
      <c r="BC20" s="390"/>
      <c r="BD20" s="390"/>
      <c r="BE20" s="390"/>
      <c r="BF20" s="390"/>
      <c r="BG20" s="390"/>
      <c r="BH20" s="390"/>
      <c r="BI20" s="390"/>
      <c r="BJ20" s="390"/>
      <c r="BK20" s="390"/>
      <c r="BL20" s="390"/>
      <c r="BM20" s="390"/>
      <c r="BN20" s="390"/>
      <c r="BO20" s="390"/>
      <c r="BP20" s="390"/>
      <c r="BQ20" s="390"/>
      <c r="BR20" s="390"/>
      <c r="BS20" s="390"/>
      <c r="BT20" s="390"/>
      <c r="BU20" s="390"/>
      <c r="BV20" s="390"/>
      <c r="BW20" s="390"/>
      <c r="BX20" s="390"/>
      <c r="BY20" s="390"/>
      <c r="BZ20" s="390"/>
      <c r="CA20" s="390"/>
      <c r="CB20" s="390"/>
      <c r="CC20" s="390"/>
      <c r="CD20" s="390"/>
      <c r="CE20" s="390"/>
      <c r="CF20" s="390"/>
      <c r="CG20" s="390"/>
      <c r="CH20" s="390"/>
      <c r="CI20" s="390"/>
      <c r="CJ20" s="390"/>
      <c r="CK20" s="390"/>
      <c r="CL20" s="390"/>
      <c r="CM20" s="390"/>
      <c r="CN20" s="390"/>
      <c r="CO20" s="390"/>
      <c r="CP20" s="390"/>
      <c r="CQ20" s="390"/>
      <c r="CR20" s="390"/>
      <c r="CS20" s="390"/>
      <c r="CT20" s="390"/>
      <c r="CU20" s="390"/>
      <c r="CV20" s="390"/>
      <c r="CW20" s="390"/>
      <c r="CX20" s="390"/>
      <c r="CY20" s="390"/>
      <c r="CZ20" s="390"/>
      <c r="DA20" s="390"/>
      <c r="DB20" s="390"/>
      <c r="DC20" s="390"/>
      <c r="DD20" s="390"/>
      <c r="DE20" s="390"/>
      <c r="DF20" s="390"/>
      <c r="DG20" s="390"/>
      <c r="DH20" s="390"/>
      <c r="DI20" s="390"/>
      <c r="DJ20" s="390"/>
      <c r="DK20" s="390"/>
      <c r="DL20" s="390"/>
      <c r="DM20" s="390"/>
      <c r="DN20" s="390"/>
      <c r="DO20" s="390"/>
      <c r="DP20" s="390"/>
      <c r="DQ20" s="390"/>
      <c r="DR20" s="390"/>
      <c r="DS20" s="390"/>
      <c r="DT20" s="390"/>
      <c r="DU20" s="390"/>
      <c r="DV20" s="390"/>
      <c r="DW20" s="390"/>
      <c r="DX20" s="390"/>
      <c r="DY20" s="390"/>
      <c r="DZ20" s="390"/>
      <c r="EA20" s="390"/>
      <c r="EB20" s="390"/>
      <c r="EC20" s="390"/>
      <c r="ED20" s="390"/>
      <c r="EE20" s="390"/>
      <c r="EF20" s="390"/>
      <c r="EG20" s="390"/>
      <c r="EH20" s="390"/>
      <c r="EI20" s="390"/>
      <c r="EJ20" s="390"/>
      <c r="EK20" s="534"/>
    </row>
    <row r="21" spans="1:141" s="144" customFormat="1" ht="12.75" x14ac:dyDescent="0.2">
      <c r="A21" s="466" t="s">
        <v>457</v>
      </c>
      <c r="B21" s="466"/>
      <c r="C21" s="466"/>
      <c r="D21" s="466"/>
      <c r="E21" s="466"/>
      <c r="F21" s="466"/>
      <c r="G21" s="466"/>
      <c r="H21" s="466"/>
      <c r="I21" s="466"/>
      <c r="J21" s="466"/>
      <c r="K21" s="466"/>
      <c r="L21" s="466"/>
      <c r="M21" s="466"/>
      <c r="N21" s="466"/>
      <c r="O21" s="466"/>
      <c r="P21" s="466"/>
      <c r="Q21" s="466"/>
      <c r="R21" s="466"/>
      <c r="S21" s="466"/>
      <c r="T21" s="466"/>
      <c r="U21" s="466"/>
      <c r="V21" s="466"/>
      <c r="W21" s="466"/>
      <c r="X21" s="466"/>
      <c r="Y21" s="466"/>
      <c r="Z21" s="466"/>
      <c r="AA21" s="466"/>
      <c r="AB21" s="466"/>
      <c r="AC21" s="263" t="s">
        <v>462</v>
      </c>
      <c r="AD21" s="264"/>
      <c r="AE21" s="264"/>
      <c r="AF21" s="264"/>
      <c r="AG21" s="264"/>
      <c r="AH21" s="390"/>
      <c r="AI21" s="390"/>
      <c r="AJ21" s="390"/>
      <c r="AK21" s="390"/>
      <c r="AL21" s="390"/>
      <c r="AM21" s="390"/>
      <c r="AN21" s="390"/>
      <c r="AO21" s="390"/>
      <c r="AP21" s="390"/>
      <c r="AQ21" s="390"/>
      <c r="AR21" s="390"/>
      <c r="AS21" s="390"/>
      <c r="AT21" s="390"/>
      <c r="AU21" s="390"/>
      <c r="AV21" s="390"/>
      <c r="AW21" s="390"/>
      <c r="AX21" s="390"/>
      <c r="AY21" s="390"/>
      <c r="AZ21" s="390"/>
      <c r="BA21" s="390"/>
      <c r="BB21" s="390"/>
      <c r="BC21" s="390"/>
      <c r="BD21" s="390"/>
      <c r="BE21" s="390"/>
      <c r="BF21" s="390"/>
      <c r="BG21" s="390"/>
      <c r="BH21" s="390"/>
      <c r="BI21" s="390"/>
      <c r="BJ21" s="390"/>
      <c r="BK21" s="390"/>
      <c r="BL21" s="390"/>
      <c r="BM21" s="390"/>
      <c r="BN21" s="390"/>
      <c r="BO21" s="390"/>
      <c r="BP21" s="390"/>
      <c r="BQ21" s="390"/>
      <c r="BR21" s="390"/>
      <c r="BS21" s="390"/>
      <c r="BT21" s="390"/>
      <c r="BU21" s="390"/>
      <c r="BV21" s="390"/>
      <c r="BW21" s="390"/>
      <c r="BX21" s="390"/>
      <c r="BY21" s="390"/>
      <c r="BZ21" s="390"/>
      <c r="CA21" s="390"/>
      <c r="CB21" s="390"/>
      <c r="CC21" s="390"/>
      <c r="CD21" s="390"/>
      <c r="CE21" s="390"/>
      <c r="CF21" s="390"/>
      <c r="CG21" s="390"/>
      <c r="CH21" s="390"/>
      <c r="CI21" s="390"/>
      <c r="CJ21" s="390"/>
      <c r="CK21" s="390"/>
      <c r="CL21" s="390"/>
      <c r="CM21" s="390"/>
      <c r="CN21" s="390"/>
      <c r="CO21" s="390"/>
      <c r="CP21" s="390"/>
      <c r="CQ21" s="390"/>
      <c r="CR21" s="390"/>
      <c r="CS21" s="390"/>
      <c r="CT21" s="390"/>
      <c r="CU21" s="390"/>
      <c r="CV21" s="390"/>
      <c r="CW21" s="390"/>
      <c r="CX21" s="390"/>
      <c r="CY21" s="390"/>
      <c r="CZ21" s="390"/>
      <c r="DA21" s="390"/>
      <c r="DB21" s="390"/>
      <c r="DC21" s="390"/>
      <c r="DD21" s="390"/>
      <c r="DE21" s="390"/>
      <c r="DF21" s="390"/>
      <c r="DG21" s="390"/>
      <c r="DH21" s="390"/>
      <c r="DI21" s="390"/>
      <c r="DJ21" s="390"/>
      <c r="DK21" s="390"/>
      <c r="DL21" s="390"/>
      <c r="DM21" s="390"/>
      <c r="DN21" s="390"/>
      <c r="DO21" s="390"/>
      <c r="DP21" s="390"/>
      <c r="DQ21" s="390"/>
      <c r="DR21" s="390"/>
      <c r="DS21" s="390"/>
      <c r="DT21" s="390"/>
      <c r="DU21" s="390"/>
      <c r="DV21" s="390"/>
      <c r="DW21" s="390"/>
      <c r="DX21" s="390"/>
      <c r="DY21" s="390"/>
      <c r="DZ21" s="390"/>
      <c r="EA21" s="390"/>
      <c r="EB21" s="390"/>
      <c r="EC21" s="390"/>
      <c r="ED21" s="390"/>
      <c r="EE21" s="390"/>
      <c r="EF21" s="390"/>
      <c r="EG21" s="390"/>
      <c r="EH21" s="390"/>
      <c r="EI21" s="390"/>
      <c r="EJ21" s="390"/>
      <c r="EK21" s="534"/>
    </row>
    <row r="22" spans="1:141" s="144" customFormat="1" ht="12.75" x14ac:dyDescent="0.2">
      <c r="A22" s="260" t="s">
        <v>458</v>
      </c>
      <c r="B22" s="260"/>
      <c r="C22" s="260"/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0"/>
      <c r="O22" s="260"/>
      <c r="P22" s="260"/>
      <c r="Q22" s="260"/>
      <c r="R22" s="260"/>
      <c r="S22" s="260"/>
      <c r="T22" s="260"/>
      <c r="U22" s="260"/>
      <c r="V22" s="260"/>
      <c r="W22" s="260"/>
      <c r="X22" s="260"/>
      <c r="Y22" s="260"/>
      <c r="Z22" s="260"/>
      <c r="AA22" s="260"/>
      <c r="AB22" s="260"/>
      <c r="AC22" s="263" t="s">
        <v>41</v>
      </c>
      <c r="AD22" s="264"/>
      <c r="AE22" s="264"/>
      <c r="AF22" s="264"/>
      <c r="AG22" s="264"/>
      <c r="AH22" s="390"/>
      <c r="AI22" s="390"/>
      <c r="AJ22" s="390"/>
      <c r="AK22" s="390"/>
      <c r="AL22" s="390"/>
      <c r="AM22" s="390"/>
      <c r="AN22" s="390"/>
      <c r="AO22" s="390"/>
      <c r="AP22" s="390"/>
      <c r="AQ22" s="390"/>
      <c r="AR22" s="390"/>
      <c r="AS22" s="390"/>
      <c r="AT22" s="390"/>
      <c r="AU22" s="390"/>
      <c r="AV22" s="390"/>
      <c r="AW22" s="390"/>
      <c r="AX22" s="390"/>
      <c r="AY22" s="390"/>
      <c r="AZ22" s="390"/>
      <c r="BA22" s="390"/>
      <c r="BB22" s="390"/>
      <c r="BC22" s="390"/>
      <c r="BD22" s="390"/>
      <c r="BE22" s="390"/>
      <c r="BF22" s="390"/>
      <c r="BG22" s="390"/>
      <c r="BH22" s="390"/>
      <c r="BI22" s="390"/>
      <c r="BJ22" s="390"/>
      <c r="BK22" s="390"/>
      <c r="BL22" s="390"/>
      <c r="BM22" s="390"/>
      <c r="BN22" s="390"/>
      <c r="BO22" s="390"/>
      <c r="BP22" s="390"/>
      <c r="BQ22" s="390"/>
      <c r="BR22" s="390"/>
      <c r="BS22" s="390"/>
      <c r="BT22" s="390"/>
      <c r="BU22" s="390"/>
      <c r="BV22" s="390"/>
      <c r="BW22" s="390"/>
      <c r="BX22" s="390"/>
      <c r="BY22" s="390"/>
      <c r="BZ22" s="390"/>
      <c r="CA22" s="390"/>
      <c r="CB22" s="390"/>
      <c r="CC22" s="390"/>
      <c r="CD22" s="390"/>
      <c r="CE22" s="390"/>
      <c r="CF22" s="390"/>
      <c r="CG22" s="390"/>
      <c r="CH22" s="390"/>
      <c r="CI22" s="390"/>
      <c r="CJ22" s="390"/>
      <c r="CK22" s="390"/>
      <c r="CL22" s="390"/>
      <c r="CM22" s="390"/>
      <c r="CN22" s="390"/>
      <c r="CO22" s="390"/>
      <c r="CP22" s="390"/>
      <c r="CQ22" s="390"/>
      <c r="CR22" s="390"/>
      <c r="CS22" s="390"/>
      <c r="CT22" s="390"/>
      <c r="CU22" s="390"/>
      <c r="CV22" s="390"/>
      <c r="CW22" s="390"/>
      <c r="CX22" s="390"/>
      <c r="CY22" s="390"/>
      <c r="CZ22" s="390"/>
      <c r="DA22" s="390"/>
      <c r="DB22" s="390"/>
      <c r="DC22" s="390"/>
      <c r="DD22" s="390"/>
      <c r="DE22" s="390"/>
      <c r="DF22" s="390"/>
      <c r="DG22" s="390"/>
      <c r="DH22" s="390"/>
      <c r="DI22" s="390"/>
      <c r="DJ22" s="390"/>
      <c r="DK22" s="390"/>
      <c r="DL22" s="390"/>
      <c r="DM22" s="390"/>
      <c r="DN22" s="390"/>
      <c r="DO22" s="390"/>
      <c r="DP22" s="390"/>
      <c r="DQ22" s="390"/>
      <c r="DR22" s="390"/>
      <c r="DS22" s="390"/>
      <c r="DT22" s="390"/>
      <c r="DU22" s="390"/>
      <c r="DV22" s="390"/>
      <c r="DW22" s="390"/>
      <c r="DX22" s="390"/>
      <c r="DY22" s="390"/>
      <c r="DZ22" s="390"/>
      <c r="EA22" s="390"/>
      <c r="EB22" s="390"/>
      <c r="EC22" s="390"/>
      <c r="ED22" s="390"/>
      <c r="EE22" s="390"/>
      <c r="EF22" s="390"/>
      <c r="EG22" s="390"/>
      <c r="EH22" s="390"/>
      <c r="EI22" s="390"/>
      <c r="EJ22" s="390"/>
      <c r="EK22" s="534"/>
    </row>
    <row r="23" spans="1:141" s="144" customFormat="1" ht="12.75" x14ac:dyDescent="0.2">
      <c r="A23" s="459" t="s">
        <v>66</v>
      </c>
      <c r="B23" s="459"/>
      <c r="C23" s="459"/>
      <c r="D23" s="459"/>
      <c r="E23" s="459"/>
      <c r="F23" s="459"/>
      <c r="G23" s="459"/>
      <c r="H23" s="459"/>
      <c r="I23" s="459"/>
      <c r="J23" s="459"/>
      <c r="K23" s="459"/>
      <c r="L23" s="459"/>
      <c r="M23" s="459"/>
      <c r="N23" s="459"/>
      <c r="O23" s="459"/>
      <c r="P23" s="459"/>
      <c r="Q23" s="459"/>
      <c r="R23" s="459"/>
      <c r="S23" s="459"/>
      <c r="T23" s="459"/>
      <c r="U23" s="459"/>
      <c r="V23" s="459"/>
      <c r="W23" s="459"/>
      <c r="X23" s="459"/>
      <c r="Y23" s="459"/>
      <c r="Z23" s="459"/>
      <c r="AA23" s="459"/>
      <c r="AB23" s="459"/>
      <c r="AC23" s="263" t="s">
        <v>183</v>
      </c>
      <c r="AD23" s="264"/>
      <c r="AE23" s="264"/>
      <c r="AF23" s="264"/>
      <c r="AG23" s="264"/>
      <c r="AH23" s="390"/>
      <c r="AI23" s="390"/>
      <c r="AJ23" s="390"/>
      <c r="AK23" s="390"/>
      <c r="AL23" s="390"/>
      <c r="AM23" s="390"/>
      <c r="AN23" s="390"/>
      <c r="AO23" s="390"/>
      <c r="AP23" s="390"/>
      <c r="AQ23" s="390"/>
      <c r="AR23" s="390"/>
      <c r="AS23" s="390"/>
      <c r="AT23" s="390"/>
      <c r="AU23" s="390"/>
      <c r="AV23" s="390"/>
      <c r="AW23" s="390"/>
      <c r="AX23" s="390"/>
      <c r="AY23" s="390"/>
      <c r="AZ23" s="390"/>
      <c r="BA23" s="390"/>
      <c r="BB23" s="390"/>
      <c r="BC23" s="390"/>
      <c r="BD23" s="390"/>
      <c r="BE23" s="390"/>
      <c r="BF23" s="390"/>
      <c r="BG23" s="390"/>
      <c r="BH23" s="390"/>
      <c r="BI23" s="390"/>
      <c r="BJ23" s="390"/>
      <c r="BK23" s="390"/>
      <c r="BL23" s="390"/>
      <c r="BM23" s="390"/>
      <c r="BN23" s="390"/>
      <c r="BO23" s="390"/>
      <c r="BP23" s="390"/>
      <c r="BQ23" s="390"/>
      <c r="BR23" s="390"/>
      <c r="BS23" s="390"/>
      <c r="BT23" s="390"/>
      <c r="BU23" s="390"/>
      <c r="BV23" s="390"/>
      <c r="BW23" s="390"/>
      <c r="BX23" s="390"/>
      <c r="BY23" s="390"/>
      <c r="BZ23" s="390"/>
      <c r="CA23" s="390"/>
      <c r="CB23" s="390"/>
      <c r="CC23" s="390"/>
      <c r="CD23" s="390"/>
      <c r="CE23" s="390"/>
      <c r="CF23" s="390"/>
      <c r="CG23" s="390"/>
      <c r="CH23" s="390"/>
      <c r="CI23" s="390"/>
      <c r="CJ23" s="390"/>
      <c r="CK23" s="390"/>
      <c r="CL23" s="390"/>
      <c r="CM23" s="390"/>
      <c r="CN23" s="390"/>
      <c r="CO23" s="390"/>
      <c r="CP23" s="390"/>
      <c r="CQ23" s="390"/>
      <c r="CR23" s="390"/>
      <c r="CS23" s="390"/>
      <c r="CT23" s="390"/>
      <c r="CU23" s="390"/>
      <c r="CV23" s="390"/>
      <c r="CW23" s="390"/>
      <c r="CX23" s="390"/>
      <c r="CY23" s="390"/>
      <c r="CZ23" s="390"/>
      <c r="DA23" s="390"/>
      <c r="DB23" s="390"/>
      <c r="DC23" s="390"/>
      <c r="DD23" s="390"/>
      <c r="DE23" s="390"/>
      <c r="DF23" s="390"/>
      <c r="DG23" s="390"/>
      <c r="DH23" s="390"/>
      <c r="DI23" s="390"/>
      <c r="DJ23" s="390"/>
      <c r="DK23" s="390"/>
      <c r="DL23" s="390"/>
      <c r="DM23" s="390"/>
      <c r="DN23" s="390"/>
      <c r="DO23" s="390"/>
      <c r="DP23" s="390"/>
      <c r="DQ23" s="390"/>
      <c r="DR23" s="390"/>
      <c r="DS23" s="390"/>
      <c r="DT23" s="390"/>
      <c r="DU23" s="390"/>
      <c r="DV23" s="390"/>
      <c r="DW23" s="390"/>
      <c r="DX23" s="390"/>
      <c r="DY23" s="390"/>
      <c r="DZ23" s="390"/>
      <c r="EA23" s="390"/>
      <c r="EB23" s="390"/>
      <c r="EC23" s="390"/>
      <c r="ED23" s="390"/>
      <c r="EE23" s="390"/>
      <c r="EF23" s="390"/>
      <c r="EG23" s="390"/>
      <c r="EH23" s="390"/>
      <c r="EI23" s="390"/>
      <c r="EJ23" s="390"/>
      <c r="EK23" s="534"/>
    </row>
    <row r="24" spans="1:141" s="144" customFormat="1" ht="12.75" x14ac:dyDescent="0.2">
      <c r="A24" s="456" t="s">
        <v>454</v>
      </c>
      <c r="B24" s="456"/>
      <c r="C24" s="456"/>
      <c r="D24" s="456"/>
      <c r="E24" s="456"/>
      <c r="F24" s="456"/>
      <c r="G24" s="456"/>
      <c r="H24" s="456"/>
      <c r="I24" s="456"/>
      <c r="J24" s="456"/>
      <c r="K24" s="456"/>
      <c r="L24" s="456"/>
      <c r="M24" s="456"/>
      <c r="N24" s="456"/>
      <c r="O24" s="456"/>
      <c r="P24" s="456"/>
      <c r="Q24" s="456"/>
      <c r="R24" s="456"/>
      <c r="S24" s="456"/>
      <c r="T24" s="456"/>
      <c r="U24" s="456"/>
      <c r="V24" s="456"/>
      <c r="W24" s="456"/>
      <c r="X24" s="456"/>
      <c r="Y24" s="456"/>
      <c r="Z24" s="456"/>
      <c r="AA24" s="456"/>
      <c r="AB24" s="456"/>
      <c r="AC24" s="263"/>
      <c r="AD24" s="264"/>
      <c r="AE24" s="264"/>
      <c r="AF24" s="264"/>
      <c r="AG24" s="264"/>
      <c r="AH24" s="390"/>
      <c r="AI24" s="390"/>
      <c r="AJ24" s="390"/>
      <c r="AK24" s="390"/>
      <c r="AL24" s="390"/>
      <c r="AM24" s="390"/>
      <c r="AN24" s="390"/>
      <c r="AO24" s="390"/>
      <c r="AP24" s="390"/>
      <c r="AQ24" s="390"/>
      <c r="AR24" s="390"/>
      <c r="AS24" s="390"/>
      <c r="AT24" s="390"/>
      <c r="AU24" s="390"/>
      <c r="AV24" s="390"/>
      <c r="AW24" s="390"/>
      <c r="AX24" s="390"/>
      <c r="AY24" s="390"/>
      <c r="AZ24" s="390"/>
      <c r="BA24" s="390"/>
      <c r="BB24" s="390"/>
      <c r="BC24" s="390"/>
      <c r="BD24" s="390"/>
      <c r="BE24" s="390"/>
      <c r="BF24" s="390"/>
      <c r="BG24" s="390"/>
      <c r="BH24" s="390"/>
      <c r="BI24" s="390"/>
      <c r="BJ24" s="390"/>
      <c r="BK24" s="390"/>
      <c r="BL24" s="390"/>
      <c r="BM24" s="390"/>
      <c r="BN24" s="390"/>
      <c r="BO24" s="390"/>
      <c r="BP24" s="390"/>
      <c r="BQ24" s="390"/>
      <c r="BR24" s="390"/>
      <c r="BS24" s="390"/>
      <c r="BT24" s="390"/>
      <c r="BU24" s="390"/>
      <c r="BV24" s="390"/>
      <c r="BW24" s="390"/>
      <c r="BX24" s="390"/>
      <c r="BY24" s="390"/>
      <c r="BZ24" s="390"/>
      <c r="CA24" s="390"/>
      <c r="CB24" s="390"/>
      <c r="CC24" s="390"/>
      <c r="CD24" s="390"/>
      <c r="CE24" s="390"/>
      <c r="CF24" s="390"/>
      <c r="CG24" s="390"/>
      <c r="CH24" s="390"/>
      <c r="CI24" s="390"/>
      <c r="CJ24" s="390"/>
      <c r="CK24" s="390"/>
      <c r="CL24" s="390"/>
      <c r="CM24" s="390"/>
      <c r="CN24" s="390"/>
      <c r="CO24" s="390"/>
      <c r="CP24" s="390"/>
      <c r="CQ24" s="390"/>
      <c r="CR24" s="390"/>
      <c r="CS24" s="390"/>
      <c r="CT24" s="390"/>
      <c r="CU24" s="390"/>
      <c r="CV24" s="390"/>
      <c r="CW24" s="390"/>
      <c r="CX24" s="390"/>
      <c r="CY24" s="390"/>
      <c r="CZ24" s="390"/>
      <c r="DA24" s="390"/>
      <c r="DB24" s="390"/>
      <c r="DC24" s="390"/>
      <c r="DD24" s="390"/>
      <c r="DE24" s="390"/>
      <c r="DF24" s="390"/>
      <c r="DG24" s="390"/>
      <c r="DH24" s="390"/>
      <c r="DI24" s="390"/>
      <c r="DJ24" s="390"/>
      <c r="DK24" s="390"/>
      <c r="DL24" s="390"/>
      <c r="DM24" s="390"/>
      <c r="DN24" s="390"/>
      <c r="DO24" s="390"/>
      <c r="DP24" s="390"/>
      <c r="DQ24" s="390"/>
      <c r="DR24" s="390"/>
      <c r="DS24" s="390"/>
      <c r="DT24" s="390"/>
      <c r="DU24" s="390"/>
      <c r="DV24" s="390"/>
      <c r="DW24" s="390"/>
      <c r="DX24" s="390"/>
      <c r="DY24" s="390"/>
      <c r="DZ24" s="390"/>
      <c r="EA24" s="390"/>
      <c r="EB24" s="390"/>
      <c r="EC24" s="390"/>
      <c r="ED24" s="390"/>
      <c r="EE24" s="390"/>
      <c r="EF24" s="390"/>
      <c r="EG24" s="390"/>
      <c r="EH24" s="390"/>
      <c r="EI24" s="390"/>
      <c r="EJ24" s="390"/>
      <c r="EK24" s="534"/>
    </row>
    <row r="25" spans="1:141" s="144" customFormat="1" ht="12.75" x14ac:dyDescent="0.2">
      <c r="A25" s="472" t="s">
        <v>67</v>
      </c>
      <c r="B25" s="472"/>
      <c r="C25" s="472"/>
      <c r="D25" s="472"/>
      <c r="E25" s="472"/>
      <c r="F25" s="472"/>
      <c r="G25" s="472"/>
      <c r="H25" s="472"/>
      <c r="I25" s="472"/>
      <c r="J25" s="472"/>
      <c r="K25" s="472"/>
      <c r="L25" s="472"/>
      <c r="M25" s="472"/>
      <c r="N25" s="472"/>
      <c r="O25" s="472"/>
      <c r="P25" s="472"/>
      <c r="Q25" s="472"/>
      <c r="R25" s="472"/>
      <c r="S25" s="472"/>
      <c r="T25" s="472"/>
      <c r="U25" s="472"/>
      <c r="V25" s="472"/>
      <c r="W25" s="472"/>
      <c r="X25" s="472"/>
      <c r="Y25" s="472"/>
      <c r="Z25" s="472"/>
      <c r="AA25" s="472"/>
      <c r="AB25" s="472"/>
      <c r="AC25" s="263" t="s">
        <v>463</v>
      </c>
      <c r="AD25" s="264"/>
      <c r="AE25" s="264"/>
      <c r="AF25" s="264"/>
      <c r="AG25" s="264"/>
      <c r="AH25" s="390"/>
      <c r="AI25" s="390"/>
      <c r="AJ25" s="390"/>
      <c r="AK25" s="390"/>
      <c r="AL25" s="390"/>
      <c r="AM25" s="390"/>
      <c r="AN25" s="390"/>
      <c r="AO25" s="390"/>
      <c r="AP25" s="390"/>
      <c r="AQ25" s="390"/>
      <c r="AR25" s="390"/>
      <c r="AS25" s="390"/>
      <c r="AT25" s="684">
        <v>575000</v>
      </c>
      <c r="AU25" s="684"/>
      <c r="AV25" s="684"/>
      <c r="AW25" s="684"/>
      <c r="AX25" s="684"/>
      <c r="AY25" s="684"/>
      <c r="AZ25" s="684"/>
      <c r="BA25" s="684"/>
      <c r="BB25" s="684"/>
      <c r="BC25" s="684"/>
      <c r="BD25" s="684"/>
      <c r="BE25" s="684"/>
      <c r="BF25" s="390"/>
      <c r="BG25" s="390"/>
      <c r="BH25" s="390"/>
      <c r="BI25" s="390"/>
      <c r="BJ25" s="390"/>
      <c r="BK25" s="390"/>
      <c r="BL25" s="390"/>
      <c r="BM25" s="390"/>
      <c r="BN25" s="390"/>
      <c r="BO25" s="390"/>
      <c r="BP25" s="390"/>
      <c r="BQ25" s="390"/>
      <c r="BR25" s="390"/>
      <c r="BS25" s="390"/>
      <c r="BT25" s="390"/>
      <c r="BU25" s="390"/>
      <c r="BV25" s="390"/>
      <c r="BW25" s="390"/>
      <c r="BX25" s="390"/>
      <c r="BY25" s="390"/>
      <c r="BZ25" s="390"/>
      <c r="CA25" s="390"/>
      <c r="CB25" s="390"/>
      <c r="CC25" s="390"/>
      <c r="CD25" s="390"/>
      <c r="CE25" s="390"/>
      <c r="CF25" s="390"/>
      <c r="CG25" s="390"/>
      <c r="CH25" s="390"/>
      <c r="CI25" s="390"/>
      <c r="CJ25" s="390"/>
      <c r="CK25" s="390"/>
      <c r="CL25" s="390"/>
      <c r="CM25" s="390"/>
      <c r="CN25" s="390"/>
      <c r="CO25" s="390"/>
      <c r="CP25" s="390"/>
      <c r="CQ25" s="390"/>
      <c r="CR25" s="390"/>
      <c r="CS25" s="390"/>
      <c r="CT25" s="390"/>
      <c r="CU25" s="390"/>
      <c r="CV25" s="390"/>
      <c r="CW25" s="390"/>
      <c r="CX25" s="390"/>
      <c r="CY25" s="390"/>
      <c r="CZ25" s="390"/>
      <c r="DA25" s="390"/>
      <c r="DB25" s="390"/>
      <c r="DC25" s="390"/>
      <c r="DD25" s="390"/>
      <c r="DE25" s="390"/>
      <c r="DF25" s="390"/>
      <c r="DG25" s="390"/>
      <c r="DH25" s="390"/>
      <c r="DI25" s="390"/>
      <c r="DJ25" s="390"/>
      <c r="DK25" s="390"/>
      <c r="DL25" s="390"/>
      <c r="DM25" s="390"/>
      <c r="DN25" s="684">
        <f>1307259.35+757276.5</f>
        <v>2064535.85</v>
      </c>
      <c r="DO25" s="684"/>
      <c r="DP25" s="684"/>
      <c r="DQ25" s="684"/>
      <c r="DR25" s="684"/>
      <c r="DS25" s="684"/>
      <c r="DT25" s="684"/>
      <c r="DU25" s="684"/>
      <c r="DV25" s="684"/>
      <c r="DW25" s="684"/>
      <c r="DX25" s="684"/>
      <c r="DY25" s="684"/>
      <c r="DZ25" s="390"/>
      <c r="EA25" s="390"/>
      <c r="EB25" s="390"/>
      <c r="EC25" s="390"/>
      <c r="ED25" s="390"/>
      <c r="EE25" s="390"/>
      <c r="EF25" s="390"/>
      <c r="EG25" s="390"/>
      <c r="EH25" s="390"/>
      <c r="EI25" s="390"/>
      <c r="EJ25" s="390"/>
      <c r="EK25" s="534"/>
    </row>
    <row r="26" spans="1:141" s="144" customFormat="1" ht="12.75" x14ac:dyDescent="0.2">
      <c r="A26" s="470" t="s">
        <v>508</v>
      </c>
      <c r="B26" s="470"/>
      <c r="C26" s="470"/>
      <c r="D26" s="470"/>
      <c r="E26" s="470"/>
      <c r="F26" s="470"/>
      <c r="G26" s="470"/>
      <c r="H26" s="470"/>
      <c r="I26" s="470"/>
      <c r="J26" s="470"/>
      <c r="K26" s="470"/>
      <c r="L26" s="470"/>
      <c r="M26" s="470"/>
      <c r="N26" s="470"/>
      <c r="O26" s="470"/>
      <c r="P26" s="470"/>
      <c r="Q26" s="470"/>
      <c r="R26" s="470"/>
      <c r="S26" s="470"/>
      <c r="T26" s="470"/>
      <c r="U26" s="470"/>
      <c r="V26" s="470"/>
      <c r="W26" s="470"/>
      <c r="X26" s="470"/>
      <c r="Y26" s="470"/>
      <c r="Z26" s="470"/>
      <c r="AA26" s="470"/>
      <c r="AB26" s="470"/>
      <c r="AC26" s="263"/>
      <c r="AD26" s="264"/>
      <c r="AE26" s="264"/>
      <c r="AF26" s="264"/>
      <c r="AG26" s="264"/>
      <c r="AH26" s="390"/>
      <c r="AI26" s="390"/>
      <c r="AJ26" s="390"/>
      <c r="AK26" s="390"/>
      <c r="AL26" s="390"/>
      <c r="AM26" s="390"/>
      <c r="AN26" s="390"/>
      <c r="AO26" s="390"/>
      <c r="AP26" s="390"/>
      <c r="AQ26" s="390"/>
      <c r="AR26" s="390"/>
      <c r="AS26" s="390"/>
      <c r="AT26" s="684"/>
      <c r="AU26" s="684"/>
      <c r="AV26" s="684"/>
      <c r="AW26" s="684"/>
      <c r="AX26" s="684"/>
      <c r="AY26" s="684"/>
      <c r="AZ26" s="684"/>
      <c r="BA26" s="684"/>
      <c r="BB26" s="684"/>
      <c r="BC26" s="684"/>
      <c r="BD26" s="684"/>
      <c r="BE26" s="684"/>
      <c r="BF26" s="390"/>
      <c r="BG26" s="390"/>
      <c r="BH26" s="390"/>
      <c r="BI26" s="390"/>
      <c r="BJ26" s="390"/>
      <c r="BK26" s="390"/>
      <c r="BL26" s="390"/>
      <c r="BM26" s="390"/>
      <c r="BN26" s="390"/>
      <c r="BO26" s="390"/>
      <c r="BP26" s="390"/>
      <c r="BQ26" s="390"/>
      <c r="BR26" s="390"/>
      <c r="BS26" s="390"/>
      <c r="BT26" s="390"/>
      <c r="BU26" s="390"/>
      <c r="BV26" s="390"/>
      <c r="BW26" s="390"/>
      <c r="BX26" s="390"/>
      <c r="BY26" s="390"/>
      <c r="BZ26" s="390"/>
      <c r="CA26" s="390"/>
      <c r="CB26" s="390"/>
      <c r="CC26" s="390"/>
      <c r="CD26" s="390"/>
      <c r="CE26" s="390"/>
      <c r="CF26" s="390"/>
      <c r="CG26" s="390"/>
      <c r="CH26" s="390"/>
      <c r="CI26" s="390"/>
      <c r="CJ26" s="390"/>
      <c r="CK26" s="390"/>
      <c r="CL26" s="390"/>
      <c r="CM26" s="390"/>
      <c r="CN26" s="390"/>
      <c r="CO26" s="390"/>
      <c r="CP26" s="390"/>
      <c r="CQ26" s="390"/>
      <c r="CR26" s="390"/>
      <c r="CS26" s="390"/>
      <c r="CT26" s="390"/>
      <c r="CU26" s="390"/>
      <c r="CV26" s="390"/>
      <c r="CW26" s="390"/>
      <c r="CX26" s="390"/>
      <c r="CY26" s="390"/>
      <c r="CZ26" s="390"/>
      <c r="DA26" s="390"/>
      <c r="DB26" s="390"/>
      <c r="DC26" s="390"/>
      <c r="DD26" s="390"/>
      <c r="DE26" s="390"/>
      <c r="DF26" s="390"/>
      <c r="DG26" s="390"/>
      <c r="DH26" s="390"/>
      <c r="DI26" s="390"/>
      <c r="DJ26" s="390"/>
      <c r="DK26" s="390"/>
      <c r="DL26" s="390"/>
      <c r="DM26" s="390"/>
      <c r="DN26" s="684"/>
      <c r="DO26" s="684"/>
      <c r="DP26" s="684"/>
      <c r="DQ26" s="684"/>
      <c r="DR26" s="684"/>
      <c r="DS26" s="684"/>
      <c r="DT26" s="684"/>
      <c r="DU26" s="684"/>
      <c r="DV26" s="684"/>
      <c r="DW26" s="684"/>
      <c r="DX26" s="684"/>
      <c r="DY26" s="684"/>
      <c r="DZ26" s="390"/>
      <c r="EA26" s="390"/>
      <c r="EB26" s="390"/>
      <c r="EC26" s="390"/>
      <c r="ED26" s="390"/>
      <c r="EE26" s="390"/>
      <c r="EF26" s="390"/>
      <c r="EG26" s="390"/>
      <c r="EH26" s="390"/>
      <c r="EI26" s="390"/>
      <c r="EJ26" s="390"/>
      <c r="EK26" s="534"/>
    </row>
    <row r="27" spans="1:141" s="144" customFormat="1" ht="12.75" x14ac:dyDescent="0.2">
      <c r="A27" s="470" t="s">
        <v>509</v>
      </c>
      <c r="B27" s="470"/>
      <c r="C27" s="470"/>
      <c r="D27" s="470"/>
      <c r="E27" s="470"/>
      <c r="F27" s="470"/>
      <c r="G27" s="470"/>
      <c r="H27" s="470"/>
      <c r="I27" s="470"/>
      <c r="J27" s="470"/>
      <c r="K27" s="470"/>
      <c r="L27" s="470"/>
      <c r="M27" s="470"/>
      <c r="N27" s="470"/>
      <c r="O27" s="470"/>
      <c r="P27" s="470"/>
      <c r="Q27" s="470"/>
      <c r="R27" s="470"/>
      <c r="S27" s="470"/>
      <c r="T27" s="470"/>
      <c r="U27" s="470"/>
      <c r="V27" s="470"/>
      <c r="W27" s="470"/>
      <c r="X27" s="470"/>
      <c r="Y27" s="470"/>
      <c r="Z27" s="470"/>
      <c r="AA27" s="470"/>
      <c r="AB27" s="470"/>
      <c r="AC27" s="263"/>
      <c r="AD27" s="264"/>
      <c r="AE27" s="264"/>
      <c r="AF27" s="264"/>
      <c r="AG27" s="264"/>
      <c r="AH27" s="390"/>
      <c r="AI27" s="390"/>
      <c r="AJ27" s="390"/>
      <c r="AK27" s="390"/>
      <c r="AL27" s="390"/>
      <c r="AM27" s="390"/>
      <c r="AN27" s="390"/>
      <c r="AO27" s="390"/>
      <c r="AP27" s="390"/>
      <c r="AQ27" s="390"/>
      <c r="AR27" s="390"/>
      <c r="AS27" s="390"/>
      <c r="AT27" s="684"/>
      <c r="AU27" s="684"/>
      <c r="AV27" s="684"/>
      <c r="AW27" s="684"/>
      <c r="AX27" s="684"/>
      <c r="AY27" s="684"/>
      <c r="AZ27" s="684"/>
      <c r="BA27" s="684"/>
      <c r="BB27" s="684"/>
      <c r="BC27" s="684"/>
      <c r="BD27" s="684"/>
      <c r="BE27" s="684"/>
      <c r="BF27" s="390"/>
      <c r="BG27" s="390"/>
      <c r="BH27" s="390"/>
      <c r="BI27" s="390"/>
      <c r="BJ27" s="390"/>
      <c r="BK27" s="390"/>
      <c r="BL27" s="390"/>
      <c r="BM27" s="390"/>
      <c r="BN27" s="390"/>
      <c r="BO27" s="390"/>
      <c r="BP27" s="390"/>
      <c r="BQ27" s="390"/>
      <c r="BR27" s="390"/>
      <c r="BS27" s="390"/>
      <c r="BT27" s="390"/>
      <c r="BU27" s="390"/>
      <c r="BV27" s="390"/>
      <c r="BW27" s="390"/>
      <c r="BX27" s="390"/>
      <c r="BY27" s="390"/>
      <c r="BZ27" s="390"/>
      <c r="CA27" s="390"/>
      <c r="CB27" s="390"/>
      <c r="CC27" s="390"/>
      <c r="CD27" s="390"/>
      <c r="CE27" s="390"/>
      <c r="CF27" s="390"/>
      <c r="CG27" s="390"/>
      <c r="CH27" s="390"/>
      <c r="CI27" s="390"/>
      <c r="CJ27" s="390"/>
      <c r="CK27" s="390"/>
      <c r="CL27" s="390"/>
      <c r="CM27" s="390"/>
      <c r="CN27" s="390"/>
      <c r="CO27" s="390"/>
      <c r="CP27" s="390"/>
      <c r="CQ27" s="390"/>
      <c r="CR27" s="390"/>
      <c r="CS27" s="390"/>
      <c r="CT27" s="390"/>
      <c r="CU27" s="390"/>
      <c r="CV27" s="390"/>
      <c r="CW27" s="390"/>
      <c r="CX27" s="390"/>
      <c r="CY27" s="390"/>
      <c r="CZ27" s="390"/>
      <c r="DA27" s="390"/>
      <c r="DB27" s="390"/>
      <c r="DC27" s="390"/>
      <c r="DD27" s="390"/>
      <c r="DE27" s="390"/>
      <c r="DF27" s="390"/>
      <c r="DG27" s="390"/>
      <c r="DH27" s="390"/>
      <c r="DI27" s="390"/>
      <c r="DJ27" s="390"/>
      <c r="DK27" s="390"/>
      <c r="DL27" s="390"/>
      <c r="DM27" s="390"/>
      <c r="DN27" s="684"/>
      <c r="DO27" s="684"/>
      <c r="DP27" s="684"/>
      <c r="DQ27" s="684"/>
      <c r="DR27" s="684"/>
      <c r="DS27" s="684"/>
      <c r="DT27" s="684"/>
      <c r="DU27" s="684"/>
      <c r="DV27" s="684"/>
      <c r="DW27" s="684"/>
      <c r="DX27" s="684"/>
      <c r="DY27" s="684"/>
      <c r="DZ27" s="390"/>
      <c r="EA27" s="390"/>
      <c r="EB27" s="390"/>
      <c r="EC27" s="390"/>
      <c r="ED27" s="390"/>
      <c r="EE27" s="390"/>
      <c r="EF27" s="390"/>
      <c r="EG27" s="390"/>
      <c r="EH27" s="390"/>
      <c r="EI27" s="390"/>
      <c r="EJ27" s="390"/>
      <c r="EK27" s="534"/>
    </row>
    <row r="28" spans="1:141" s="144" customFormat="1" ht="12.75" x14ac:dyDescent="0.2">
      <c r="A28" s="468" t="s">
        <v>510</v>
      </c>
      <c r="B28" s="468"/>
      <c r="C28" s="468"/>
      <c r="D28" s="468"/>
      <c r="E28" s="468"/>
      <c r="F28" s="468"/>
      <c r="G28" s="468"/>
      <c r="H28" s="468"/>
      <c r="I28" s="468"/>
      <c r="J28" s="468"/>
      <c r="K28" s="468"/>
      <c r="L28" s="468"/>
      <c r="M28" s="468"/>
      <c r="N28" s="468"/>
      <c r="O28" s="468"/>
      <c r="P28" s="468"/>
      <c r="Q28" s="468"/>
      <c r="R28" s="468"/>
      <c r="S28" s="468"/>
      <c r="T28" s="468"/>
      <c r="U28" s="468"/>
      <c r="V28" s="468"/>
      <c r="W28" s="468"/>
      <c r="X28" s="468"/>
      <c r="Y28" s="468"/>
      <c r="Z28" s="468"/>
      <c r="AA28" s="468"/>
      <c r="AB28" s="468"/>
      <c r="AC28" s="263"/>
      <c r="AD28" s="264"/>
      <c r="AE28" s="264"/>
      <c r="AF28" s="264"/>
      <c r="AG28" s="264"/>
      <c r="AH28" s="390"/>
      <c r="AI28" s="390"/>
      <c r="AJ28" s="390"/>
      <c r="AK28" s="390"/>
      <c r="AL28" s="390"/>
      <c r="AM28" s="390"/>
      <c r="AN28" s="390"/>
      <c r="AO28" s="390"/>
      <c r="AP28" s="390"/>
      <c r="AQ28" s="390"/>
      <c r="AR28" s="390"/>
      <c r="AS28" s="390"/>
      <c r="AT28" s="684"/>
      <c r="AU28" s="684"/>
      <c r="AV28" s="684"/>
      <c r="AW28" s="684"/>
      <c r="AX28" s="684"/>
      <c r="AY28" s="684"/>
      <c r="AZ28" s="684"/>
      <c r="BA28" s="684"/>
      <c r="BB28" s="684"/>
      <c r="BC28" s="684"/>
      <c r="BD28" s="684"/>
      <c r="BE28" s="684"/>
      <c r="BF28" s="390"/>
      <c r="BG28" s="390"/>
      <c r="BH28" s="390"/>
      <c r="BI28" s="390"/>
      <c r="BJ28" s="390"/>
      <c r="BK28" s="390"/>
      <c r="BL28" s="390"/>
      <c r="BM28" s="390"/>
      <c r="BN28" s="390"/>
      <c r="BO28" s="390"/>
      <c r="BP28" s="390"/>
      <c r="BQ28" s="390"/>
      <c r="BR28" s="390"/>
      <c r="BS28" s="390"/>
      <c r="BT28" s="390"/>
      <c r="BU28" s="390"/>
      <c r="BV28" s="390"/>
      <c r="BW28" s="390"/>
      <c r="BX28" s="390"/>
      <c r="BY28" s="390"/>
      <c r="BZ28" s="390"/>
      <c r="CA28" s="390"/>
      <c r="CB28" s="390"/>
      <c r="CC28" s="390"/>
      <c r="CD28" s="390"/>
      <c r="CE28" s="390"/>
      <c r="CF28" s="390"/>
      <c r="CG28" s="390"/>
      <c r="CH28" s="390"/>
      <c r="CI28" s="390"/>
      <c r="CJ28" s="390"/>
      <c r="CK28" s="390"/>
      <c r="CL28" s="390"/>
      <c r="CM28" s="390"/>
      <c r="CN28" s="390"/>
      <c r="CO28" s="390"/>
      <c r="CP28" s="390"/>
      <c r="CQ28" s="390"/>
      <c r="CR28" s="390"/>
      <c r="CS28" s="390"/>
      <c r="CT28" s="390"/>
      <c r="CU28" s="390"/>
      <c r="CV28" s="390"/>
      <c r="CW28" s="390"/>
      <c r="CX28" s="390"/>
      <c r="CY28" s="390"/>
      <c r="CZ28" s="390"/>
      <c r="DA28" s="390"/>
      <c r="DB28" s="390"/>
      <c r="DC28" s="390"/>
      <c r="DD28" s="390"/>
      <c r="DE28" s="390"/>
      <c r="DF28" s="390"/>
      <c r="DG28" s="390"/>
      <c r="DH28" s="390"/>
      <c r="DI28" s="390"/>
      <c r="DJ28" s="390"/>
      <c r="DK28" s="390"/>
      <c r="DL28" s="390"/>
      <c r="DM28" s="390"/>
      <c r="DN28" s="684"/>
      <c r="DO28" s="684"/>
      <c r="DP28" s="684"/>
      <c r="DQ28" s="684"/>
      <c r="DR28" s="684"/>
      <c r="DS28" s="684"/>
      <c r="DT28" s="684"/>
      <c r="DU28" s="684"/>
      <c r="DV28" s="684"/>
      <c r="DW28" s="684"/>
      <c r="DX28" s="684"/>
      <c r="DY28" s="684"/>
      <c r="DZ28" s="390"/>
      <c r="EA28" s="390"/>
      <c r="EB28" s="390"/>
      <c r="EC28" s="390"/>
      <c r="ED28" s="390"/>
      <c r="EE28" s="390"/>
      <c r="EF28" s="390"/>
      <c r="EG28" s="390"/>
      <c r="EH28" s="390"/>
      <c r="EI28" s="390"/>
      <c r="EJ28" s="390"/>
      <c r="EK28" s="534"/>
    </row>
    <row r="29" spans="1:141" s="144" customFormat="1" ht="12.75" x14ac:dyDescent="0.2">
      <c r="A29" s="260"/>
      <c r="B29" s="260"/>
      <c r="C29" s="260"/>
      <c r="D29" s="260"/>
      <c r="E29" s="260"/>
      <c r="F29" s="260"/>
      <c r="G29" s="260"/>
      <c r="H29" s="260"/>
      <c r="I29" s="260"/>
      <c r="J29" s="260"/>
      <c r="K29" s="260"/>
      <c r="L29" s="260"/>
      <c r="M29" s="260"/>
      <c r="N29" s="260"/>
      <c r="O29" s="260"/>
      <c r="P29" s="260"/>
      <c r="Q29" s="260"/>
      <c r="R29" s="260"/>
      <c r="S29" s="260"/>
      <c r="T29" s="260"/>
      <c r="U29" s="260"/>
      <c r="V29" s="260"/>
      <c r="W29" s="260"/>
      <c r="X29" s="260"/>
      <c r="Y29" s="260"/>
      <c r="Z29" s="260"/>
      <c r="AA29" s="260"/>
      <c r="AB29" s="260"/>
      <c r="AC29" s="263"/>
      <c r="AD29" s="264"/>
      <c r="AE29" s="264"/>
      <c r="AF29" s="264"/>
      <c r="AG29" s="264"/>
      <c r="AH29" s="390"/>
      <c r="AI29" s="390"/>
      <c r="AJ29" s="390"/>
      <c r="AK29" s="390"/>
      <c r="AL29" s="390"/>
      <c r="AM29" s="390"/>
      <c r="AN29" s="390"/>
      <c r="AO29" s="390"/>
      <c r="AP29" s="390"/>
      <c r="AQ29" s="390"/>
      <c r="AR29" s="390"/>
      <c r="AS29" s="390"/>
      <c r="AT29" s="390"/>
      <c r="AU29" s="390"/>
      <c r="AV29" s="390"/>
      <c r="AW29" s="390"/>
      <c r="AX29" s="390"/>
      <c r="AY29" s="390"/>
      <c r="AZ29" s="390"/>
      <c r="BA29" s="390"/>
      <c r="BB29" s="390"/>
      <c r="BC29" s="390"/>
      <c r="BD29" s="390"/>
      <c r="BE29" s="390"/>
      <c r="BF29" s="390"/>
      <c r="BG29" s="390"/>
      <c r="BH29" s="390"/>
      <c r="BI29" s="390"/>
      <c r="BJ29" s="390"/>
      <c r="BK29" s="390"/>
      <c r="BL29" s="390"/>
      <c r="BM29" s="390"/>
      <c r="BN29" s="390"/>
      <c r="BO29" s="390"/>
      <c r="BP29" s="390"/>
      <c r="BQ29" s="390"/>
      <c r="BR29" s="390"/>
      <c r="BS29" s="390"/>
      <c r="BT29" s="390"/>
      <c r="BU29" s="390"/>
      <c r="BV29" s="390"/>
      <c r="BW29" s="390"/>
      <c r="BX29" s="390"/>
      <c r="BY29" s="390"/>
      <c r="BZ29" s="390"/>
      <c r="CA29" s="390"/>
      <c r="CB29" s="390"/>
      <c r="CC29" s="390"/>
      <c r="CD29" s="390"/>
      <c r="CE29" s="390"/>
      <c r="CF29" s="390"/>
      <c r="CG29" s="390"/>
      <c r="CH29" s="390"/>
      <c r="CI29" s="390"/>
      <c r="CJ29" s="390"/>
      <c r="CK29" s="390"/>
      <c r="CL29" s="390"/>
      <c r="CM29" s="390"/>
      <c r="CN29" s="390"/>
      <c r="CO29" s="390"/>
      <c r="CP29" s="390"/>
      <c r="CQ29" s="390"/>
      <c r="CR29" s="390"/>
      <c r="CS29" s="390"/>
      <c r="CT29" s="390"/>
      <c r="CU29" s="390"/>
      <c r="CV29" s="390"/>
      <c r="CW29" s="390"/>
      <c r="CX29" s="390"/>
      <c r="CY29" s="390"/>
      <c r="CZ29" s="390"/>
      <c r="DA29" s="390"/>
      <c r="DB29" s="390"/>
      <c r="DC29" s="390"/>
      <c r="DD29" s="390"/>
      <c r="DE29" s="390"/>
      <c r="DF29" s="390"/>
      <c r="DG29" s="390"/>
      <c r="DH29" s="390"/>
      <c r="DI29" s="390"/>
      <c r="DJ29" s="390"/>
      <c r="DK29" s="390"/>
      <c r="DL29" s="390"/>
      <c r="DM29" s="390"/>
      <c r="DN29" s="390"/>
      <c r="DO29" s="390"/>
      <c r="DP29" s="390"/>
      <c r="DQ29" s="390"/>
      <c r="DR29" s="390"/>
      <c r="DS29" s="390"/>
      <c r="DT29" s="390"/>
      <c r="DU29" s="390"/>
      <c r="DV29" s="390"/>
      <c r="DW29" s="390"/>
      <c r="DX29" s="390"/>
      <c r="DY29" s="390"/>
      <c r="DZ29" s="390"/>
      <c r="EA29" s="390"/>
      <c r="EB29" s="390"/>
      <c r="EC29" s="390"/>
      <c r="ED29" s="390"/>
      <c r="EE29" s="390"/>
      <c r="EF29" s="390"/>
      <c r="EG29" s="390"/>
      <c r="EH29" s="390"/>
      <c r="EI29" s="390"/>
      <c r="EJ29" s="390"/>
      <c r="EK29" s="534"/>
    </row>
    <row r="30" spans="1:141" s="144" customFormat="1" ht="12.75" x14ac:dyDescent="0.2">
      <c r="A30" s="466" t="s">
        <v>457</v>
      </c>
      <c r="B30" s="466"/>
      <c r="C30" s="466"/>
      <c r="D30" s="466"/>
      <c r="E30" s="466"/>
      <c r="F30" s="466"/>
      <c r="G30" s="466"/>
      <c r="H30" s="466"/>
      <c r="I30" s="466"/>
      <c r="J30" s="466"/>
      <c r="K30" s="466"/>
      <c r="L30" s="466"/>
      <c r="M30" s="466"/>
      <c r="N30" s="466"/>
      <c r="O30" s="466"/>
      <c r="P30" s="466"/>
      <c r="Q30" s="466"/>
      <c r="R30" s="466"/>
      <c r="S30" s="466"/>
      <c r="T30" s="466"/>
      <c r="U30" s="466"/>
      <c r="V30" s="466"/>
      <c r="W30" s="466"/>
      <c r="X30" s="466"/>
      <c r="Y30" s="466"/>
      <c r="Z30" s="466"/>
      <c r="AA30" s="466"/>
      <c r="AB30" s="466"/>
      <c r="AC30" s="263" t="s">
        <v>464</v>
      </c>
      <c r="AD30" s="264"/>
      <c r="AE30" s="264"/>
      <c r="AF30" s="264"/>
      <c r="AG30" s="264"/>
      <c r="AH30" s="390"/>
      <c r="AI30" s="390"/>
      <c r="AJ30" s="390"/>
      <c r="AK30" s="390"/>
      <c r="AL30" s="390"/>
      <c r="AM30" s="390"/>
      <c r="AN30" s="390"/>
      <c r="AO30" s="390"/>
      <c r="AP30" s="390"/>
      <c r="AQ30" s="390"/>
      <c r="AR30" s="390"/>
      <c r="AS30" s="390"/>
      <c r="AT30" s="390"/>
      <c r="AU30" s="390"/>
      <c r="AV30" s="390"/>
      <c r="AW30" s="390"/>
      <c r="AX30" s="390"/>
      <c r="AY30" s="390"/>
      <c r="AZ30" s="390"/>
      <c r="BA30" s="390"/>
      <c r="BB30" s="390"/>
      <c r="BC30" s="390"/>
      <c r="BD30" s="390"/>
      <c r="BE30" s="390"/>
      <c r="BF30" s="390"/>
      <c r="BG30" s="390"/>
      <c r="BH30" s="390"/>
      <c r="BI30" s="390"/>
      <c r="BJ30" s="390"/>
      <c r="BK30" s="390"/>
      <c r="BL30" s="390"/>
      <c r="BM30" s="390"/>
      <c r="BN30" s="390"/>
      <c r="BO30" s="390"/>
      <c r="BP30" s="390"/>
      <c r="BQ30" s="390"/>
      <c r="BR30" s="390"/>
      <c r="BS30" s="390"/>
      <c r="BT30" s="390"/>
      <c r="BU30" s="390"/>
      <c r="BV30" s="390"/>
      <c r="BW30" s="390"/>
      <c r="BX30" s="390"/>
      <c r="BY30" s="390"/>
      <c r="BZ30" s="390"/>
      <c r="CA30" s="390"/>
      <c r="CB30" s="390"/>
      <c r="CC30" s="390"/>
      <c r="CD30" s="390"/>
      <c r="CE30" s="390"/>
      <c r="CF30" s="390"/>
      <c r="CG30" s="390"/>
      <c r="CH30" s="390"/>
      <c r="CI30" s="390"/>
      <c r="CJ30" s="390"/>
      <c r="CK30" s="390"/>
      <c r="CL30" s="390"/>
      <c r="CM30" s="390"/>
      <c r="CN30" s="390"/>
      <c r="CO30" s="390"/>
      <c r="CP30" s="390"/>
      <c r="CQ30" s="390"/>
      <c r="CR30" s="390"/>
      <c r="CS30" s="390"/>
      <c r="CT30" s="390"/>
      <c r="CU30" s="390"/>
      <c r="CV30" s="390"/>
      <c r="CW30" s="390"/>
      <c r="CX30" s="390"/>
      <c r="CY30" s="390"/>
      <c r="CZ30" s="390"/>
      <c r="DA30" s="390"/>
      <c r="DB30" s="390"/>
      <c r="DC30" s="390"/>
      <c r="DD30" s="390"/>
      <c r="DE30" s="390"/>
      <c r="DF30" s="390"/>
      <c r="DG30" s="390"/>
      <c r="DH30" s="390"/>
      <c r="DI30" s="390"/>
      <c r="DJ30" s="390"/>
      <c r="DK30" s="390"/>
      <c r="DL30" s="390"/>
      <c r="DM30" s="390"/>
      <c r="DN30" s="390"/>
      <c r="DO30" s="390"/>
      <c r="DP30" s="390"/>
      <c r="DQ30" s="390"/>
      <c r="DR30" s="390"/>
      <c r="DS30" s="390"/>
      <c r="DT30" s="390"/>
      <c r="DU30" s="390"/>
      <c r="DV30" s="390"/>
      <c r="DW30" s="390"/>
      <c r="DX30" s="390"/>
      <c r="DY30" s="390"/>
      <c r="DZ30" s="390"/>
      <c r="EA30" s="390"/>
      <c r="EB30" s="390"/>
      <c r="EC30" s="390"/>
      <c r="ED30" s="390"/>
      <c r="EE30" s="390"/>
      <c r="EF30" s="390"/>
      <c r="EG30" s="390"/>
      <c r="EH30" s="390"/>
      <c r="EI30" s="390"/>
      <c r="EJ30" s="390"/>
      <c r="EK30" s="534"/>
    </row>
    <row r="31" spans="1:141" s="144" customFormat="1" ht="12.75" x14ac:dyDescent="0.2">
      <c r="A31" s="260" t="s">
        <v>511</v>
      </c>
      <c r="B31" s="260"/>
      <c r="C31" s="260"/>
      <c r="D31" s="260"/>
      <c r="E31" s="260"/>
      <c r="F31" s="260"/>
      <c r="G31" s="260"/>
      <c r="H31" s="260"/>
      <c r="I31" s="260"/>
      <c r="J31" s="260"/>
      <c r="K31" s="260"/>
      <c r="L31" s="260"/>
      <c r="M31" s="260"/>
      <c r="N31" s="260"/>
      <c r="O31" s="260"/>
      <c r="P31" s="260"/>
      <c r="Q31" s="260"/>
      <c r="R31" s="260"/>
      <c r="S31" s="260"/>
      <c r="T31" s="260"/>
      <c r="U31" s="260"/>
      <c r="V31" s="260"/>
      <c r="W31" s="260"/>
      <c r="X31" s="260"/>
      <c r="Y31" s="260"/>
      <c r="Z31" s="260"/>
      <c r="AA31" s="260"/>
      <c r="AB31" s="260"/>
      <c r="AC31" s="263" t="s">
        <v>75</v>
      </c>
      <c r="AD31" s="264"/>
      <c r="AE31" s="264"/>
      <c r="AF31" s="264"/>
      <c r="AG31" s="264"/>
      <c r="AH31" s="390"/>
      <c r="AI31" s="390"/>
      <c r="AJ31" s="390"/>
      <c r="AK31" s="390"/>
      <c r="AL31" s="390"/>
      <c r="AM31" s="390"/>
      <c r="AN31" s="390"/>
      <c r="AO31" s="390"/>
      <c r="AP31" s="390"/>
      <c r="AQ31" s="390"/>
      <c r="AR31" s="390"/>
      <c r="AS31" s="390"/>
      <c r="AT31" s="390"/>
      <c r="AU31" s="390"/>
      <c r="AV31" s="390"/>
      <c r="AW31" s="390"/>
      <c r="AX31" s="390"/>
      <c r="AY31" s="390"/>
      <c r="AZ31" s="390"/>
      <c r="BA31" s="390"/>
      <c r="BB31" s="390"/>
      <c r="BC31" s="390"/>
      <c r="BD31" s="390"/>
      <c r="BE31" s="390"/>
      <c r="BF31" s="390"/>
      <c r="BG31" s="390"/>
      <c r="BH31" s="390"/>
      <c r="BI31" s="390"/>
      <c r="BJ31" s="390"/>
      <c r="BK31" s="390"/>
      <c r="BL31" s="390"/>
      <c r="BM31" s="390"/>
      <c r="BN31" s="390"/>
      <c r="BO31" s="390"/>
      <c r="BP31" s="390"/>
      <c r="BQ31" s="390"/>
      <c r="BR31" s="390"/>
      <c r="BS31" s="390"/>
      <c r="BT31" s="390"/>
      <c r="BU31" s="390"/>
      <c r="BV31" s="390"/>
      <c r="BW31" s="390"/>
      <c r="BX31" s="390"/>
      <c r="BY31" s="390"/>
      <c r="BZ31" s="390"/>
      <c r="CA31" s="390"/>
      <c r="CB31" s="390"/>
      <c r="CC31" s="390"/>
      <c r="CD31" s="390"/>
      <c r="CE31" s="390"/>
      <c r="CF31" s="390"/>
      <c r="CG31" s="390"/>
      <c r="CH31" s="390"/>
      <c r="CI31" s="390"/>
      <c r="CJ31" s="390"/>
      <c r="CK31" s="390"/>
      <c r="CL31" s="390"/>
      <c r="CM31" s="390"/>
      <c r="CN31" s="390"/>
      <c r="CO31" s="390"/>
      <c r="CP31" s="390"/>
      <c r="CQ31" s="390"/>
      <c r="CR31" s="390"/>
      <c r="CS31" s="390"/>
      <c r="CT31" s="390"/>
      <c r="CU31" s="390"/>
      <c r="CV31" s="390"/>
      <c r="CW31" s="390"/>
      <c r="CX31" s="390"/>
      <c r="CY31" s="390"/>
      <c r="CZ31" s="390"/>
      <c r="DA31" s="390"/>
      <c r="DB31" s="390"/>
      <c r="DC31" s="390"/>
      <c r="DD31" s="390"/>
      <c r="DE31" s="390"/>
      <c r="DF31" s="390"/>
      <c r="DG31" s="390"/>
      <c r="DH31" s="390"/>
      <c r="DI31" s="390"/>
      <c r="DJ31" s="390"/>
      <c r="DK31" s="390"/>
      <c r="DL31" s="390"/>
      <c r="DM31" s="390"/>
      <c r="DN31" s="390"/>
      <c r="DO31" s="390"/>
      <c r="DP31" s="390"/>
      <c r="DQ31" s="390"/>
      <c r="DR31" s="390"/>
      <c r="DS31" s="390"/>
      <c r="DT31" s="390"/>
      <c r="DU31" s="390"/>
      <c r="DV31" s="390"/>
      <c r="DW31" s="390"/>
      <c r="DX31" s="390"/>
      <c r="DY31" s="390"/>
      <c r="DZ31" s="390"/>
      <c r="EA31" s="390"/>
      <c r="EB31" s="390"/>
      <c r="EC31" s="390"/>
      <c r="ED31" s="390"/>
      <c r="EE31" s="390"/>
      <c r="EF31" s="390"/>
      <c r="EG31" s="390"/>
      <c r="EH31" s="390"/>
      <c r="EI31" s="390"/>
      <c r="EJ31" s="390"/>
      <c r="EK31" s="534"/>
    </row>
    <row r="32" spans="1:141" s="144" customFormat="1" ht="12.75" x14ac:dyDescent="0.2">
      <c r="A32" s="459" t="s">
        <v>66</v>
      </c>
      <c r="B32" s="459"/>
      <c r="C32" s="459"/>
      <c r="D32" s="459"/>
      <c r="E32" s="459"/>
      <c r="F32" s="459"/>
      <c r="G32" s="459"/>
      <c r="H32" s="459"/>
      <c r="I32" s="459"/>
      <c r="J32" s="459"/>
      <c r="K32" s="459"/>
      <c r="L32" s="459"/>
      <c r="M32" s="459"/>
      <c r="N32" s="459"/>
      <c r="O32" s="459"/>
      <c r="P32" s="459"/>
      <c r="Q32" s="459"/>
      <c r="R32" s="459"/>
      <c r="S32" s="459"/>
      <c r="T32" s="459"/>
      <c r="U32" s="459"/>
      <c r="V32" s="459"/>
      <c r="W32" s="459"/>
      <c r="X32" s="459"/>
      <c r="Y32" s="459"/>
      <c r="Z32" s="459"/>
      <c r="AA32" s="459"/>
      <c r="AB32" s="459"/>
      <c r="AC32" s="263" t="s">
        <v>74</v>
      </c>
      <c r="AD32" s="264"/>
      <c r="AE32" s="264"/>
      <c r="AF32" s="264"/>
      <c r="AG32" s="264"/>
      <c r="AH32" s="390"/>
      <c r="AI32" s="390"/>
      <c r="AJ32" s="390"/>
      <c r="AK32" s="390"/>
      <c r="AL32" s="390"/>
      <c r="AM32" s="390"/>
      <c r="AN32" s="390"/>
      <c r="AO32" s="390"/>
      <c r="AP32" s="390"/>
      <c r="AQ32" s="390"/>
      <c r="AR32" s="390"/>
      <c r="AS32" s="390"/>
      <c r="AT32" s="390"/>
      <c r="AU32" s="390"/>
      <c r="AV32" s="390"/>
      <c r="AW32" s="390"/>
      <c r="AX32" s="390"/>
      <c r="AY32" s="390"/>
      <c r="AZ32" s="390"/>
      <c r="BA32" s="390"/>
      <c r="BB32" s="390"/>
      <c r="BC32" s="390"/>
      <c r="BD32" s="390"/>
      <c r="BE32" s="390"/>
      <c r="BF32" s="390"/>
      <c r="BG32" s="390"/>
      <c r="BH32" s="390"/>
      <c r="BI32" s="390"/>
      <c r="BJ32" s="390"/>
      <c r="BK32" s="390"/>
      <c r="BL32" s="390"/>
      <c r="BM32" s="390"/>
      <c r="BN32" s="390"/>
      <c r="BO32" s="390"/>
      <c r="BP32" s="390"/>
      <c r="BQ32" s="390"/>
      <c r="BR32" s="390"/>
      <c r="BS32" s="390"/>
      <c r="BT32" s="390"/>
      <c r="BU32" s="390"/>
      <c r="BV32" s="390"/>
      <c r="BW32" s="390"/>
      <c r="BX32" s="390"/>
      <c r="BY32" s="390"/>
      <c r="BZ32" s="390"/>
      <c r="CA32" s="390"/>
      <c r="CB32" s="390"/>
      <c r="CC32" s="390"/>
      <c r="CD32" s="390"/>
      <c r="CE32" s="390"/>
      <c r="CF32" s="390"/>
      <c r="CG32" s="390"/>
      <c r="CH32" s="390"/>
      <c r="CI32" s="390"/>
      <c r="CJ32" s="390"/>
      <c r="CK32" s="390"/>
      <c r="CL32" s="390"/>
      <c r="CM32" s="390"/>
      <c r="CN32" s="390"/>
      <c r="CO32" s="390"/>
      <c r="CP32" s="390"/>
      <c r="CQ32" s="390"/>
      <c r="CR32" s="390"/>
      <c r="CS32" s="390"/>
      <c r="CT32" s="390"/>
      <c r="CU32" s="390"/>
      <c r="CV32" s="390"/>
      <c r="CW32" s="390"/>
      <c r="CX32" s="390"/>
      <c r="CY32" s="390"/>
      <c r="CZ32" s="390"/>
      <c r="DA32" s="390"/>
      <c r="DB32" s="390"/>
      <c r="DC32" s="390"/>
      <c r="DD32" s="390"/>
      <c r="DE32" s="390"/>
      <c r="DF32" s="390"/>
      <c r="DG32" s="390"/>
      <c r="DH32" s="390"/>
      <c r="DI32" s="390"/>
      <c r="DJ32" s="390"/>
      <c r="DK32" s="390"/>
      <c r="DL32" s="390"/>
      <c r="DM32" s="390"/>
      <c r="DN32" s="390"/>
      <c r="DO32" s="390"/>
      <c r="DP32" s="390"/>
      <c r="DQ32" s="390"/>
      <c r="DR32" s="390"/>
      <c r="DS32" s="390"/>
      <c r="DT32" s="390"/>
      <c r="DU32" s="390"/>
      <c r="DV32" s="390"/>
      <c r="DW32" s="390"/>
      <c r="DX32" s="390"/>
      <c r="DY32" s="390"/>
      <c r="DZ32" s="390"/>
      <c r="EA32" s="390"/>
      <c r="EB32" s="390"/>
      <c r="EC32" s="390"/>
      <c r="ED32" s="390"/>
      <c r="EE32" s="390"/>
      <c r="EF32" s="390"/>
      <c r="EG32" s="390"/>
      <c r="EH32" s="390"/>
      <c r="EI32" s="390"/>
      <c r="EJ32" s="390"/>
      <c r="EK32" s="534"/>
    </row>
    <row r="33" spans="1:141" s="144" customFormat="1" ht="12.75" x14ac:dyDescent="0.2">
      <c r="A33" s="456" t="s">
        <v>454</v>
      </c>
      <c r="B33" s="456"/>
      <c r="C33" s="456"/>
      <c r="D33" s="456"/>
      <c r="E33" s="456"/>
      <c r="F33" s="456"/>
      <c r="G33" s="456"/>
      <c r="H33" s="456"/>
      <c r="I33" s="456"/>
      <c r="J33" s="456"/>
      <c r="K33" s="456"/>
      <c r="L33" s="456"/>
      <c r="M33" s="456"/>
      <c r="N33" s="456"/>
      <c r="O33" s="456"/>
      <c r="P33" s="456"/>
      <c r="Q33" s="456"/>
      <c r="R33" s="456"/>
      <c r="S33" s="456"/>
      <c r="T33" s="456"/>
      <c r="U33" s="456"/>
      <c r="V33" s="456"/>
      <c r="W33" s="456"/>
      <c r="X33" s="456"/>
      <c r="Y33" s="456"/>
      <c r="Z33" s="456"/>
      <c r="AA33" s="456"/>
      <c r="AB33" s="456"/>
      <c r="AC33" s="263"/>
      <c r="AD33" s="264"/>
      <c r="AE33" s="264"/>
      <c r="AF33" s="264"/>
      <c r="AG33" s="264"/>
      <c r="AH33" s="390"/>
      <c r="AI33" s="390"/>
      <c r="AJ33" s="390"/>
      <c r="AK33" s="390"/>
      <c r="AL33" s="390"/>
      <c r="AM33" s="390"/>
      <c r="AN33" s="390"/>
      <c r="AO33" s="390"/>
      <c r="AP33" s="390"/>
      <c r="AQ33" s="390"/>
      <c r="AR33" s="390"/>
      <c r="AS33" s="390"/>
      <c r="AT33" s="390"/>
      <c r="AU33" s="390"/>
      <c r="AV33" s="390"/>
      <c r="AW33" s="390"/>
      <c r="AX33" s="390"/>
      <c r="AY33" s="390"/>
      <c r="AZ33" s="390"/>
      <c r="BA33" s="390"/>
      <c r="BB33" s="390"/>
      <c r="BC33" s="390"/>
      <c r="BD33" s="390"/>
      <c r="BE33" s="390"/>
      <c r="BF33" s="390"/>
      <c r="BG33" s="390"/>
      <c r="BH33" s="390"/>
      <c r="BI33" s="390"/>
      <c r="BJ33" s="390"/>
      <c r="BK33" s="390"/>
      <c r="BL33" s="390"/>
      <c r="BM33" s="390"/>
      <c r="BN33" s="390"/>
      <c r="BO33" s="390"/>
      <c r="BP33" s="390"/>
      <c r="BQ33" s="390"/>
      <c r="BR33" s="390"/>
      <c r="BS33" s="390"/>
      <c r="BT33" s="390"/>
      <c r="BU33" s="390"/>
      <c r="BV33" s="390"/>
      <c r="BW33" s="390"/>
      <c r="BX33" s="390"/>
      <c r="BY33" s="390"/>
      <c r="BZ33" s="390"/>
      <c r="CA33" s="390"/>
      <c r="CB33" s="390"/>
      <c r="CC33" s="390"/>
      <c r="CD33" s="390"/>
      <c r="CE33" s="390"/>
      <c r="CF33" s="390"/>
      <c r="CG33" s="390"/>
      <c r="CH33" s="390"/>
      <c r="CI33" s="390"/>
      <c r="CJ33" s="390"/>
      <c r="CK33" s="390"/>
      <c r="CL33" s="390"/>
      <c r="CM33" s="390"/>
      <c r="CN33" s="390"/>
      <c r="CO33" s="390"/>
      <c r="CP33" s="390"/>
      <c r="CQ33" s="390"/>
      <c r="CR33" s="390"/>
      <c r="CS33" s="390"/>
      <c r="CT33" s="390"/>
      <c r="CU33" s="390"/>
      <c r="CV33" s="390"/>
      <c r="CW33" s="390"/>
      <c r="CX33" s="390"/>
      <c r="CY33" s="390"/>
      <c r="CZ33" s="390"/>
      <c r="DA33" s="390"/>
      <c r="DB33" s="390"/>
      <c r="DC33" s="390"/>
      <c r="DD33" s="390"/>
      <c r="DE33" s="390"/>
      <c r="DF33" s="390"/>
      <c r="DG33" s="390"/>
      <c r="DH33" s="390"/>
      <c r="DI33" s="390"/>
      <c r="DJ33" s="390"/>
      <c r="DK33" s="390"/>
      <c r="DL33" s="390"/>
      <c r="DM33" s="390"/>
      <c r="DN33" s="390"/>
      <c r="DO33" s="390"/>
      <c r="DP33" s="390"/>
      <c r="DQ33" s="390"/>
      <c r="DR33" s="390"/>
      <c r="DS33" s="390"/>
      <c r="DT33" s="390"/>
      <c r="DU33" s="390"/>
      <c r="DV33" s="390"/>
      <c r="DW33" s="390"/>
      <c r="DX33" s="390"/>
      <c r="DY33" s="390"/>
      <c r="DZ33" s="390"/>
      <c r="EA33" s="390"/>
      <c r="EB33" s="390"/>
      <c r="EC33" s="390"/>
      <c r="ED33" s="390"/>
      <c r="EE33" s="390"/>
      <c r="EF33" s="390"/>
      <c r="EG33" s="390"/>
      <c r="EH33" s="390"/>
      <c r="EI33" s="390"/>
      <c r="EJ33" s="390"/>
      <c r="EK33" s="534"/>
    </row>
    <row r="34" spans="1:141" s="144" customFormat="1" ht="12.75" x14ac:dyDescent="0.2">
      <c r="A34" s="472" t="s">
        <v>67</v>
      </c>
      <c r="B34" s="472"/>
      <c r="C34" s="472"/>
      <c r="D34" s="472"/>
      <c r="E34" s="472"/>
      <c r="F34" s="472"/>
      <c r="G34" s="472"/>
      <c r="H34" s="472"/>
      <c r="I34" s="472"/>
      <c r="J34" s="472"/>
      <c r="K34" s="472"/>
      <c r="L34" s="472"/>
      <c r="M34" s="472"/>
      <c r="N34" s="472"/>
      <c r="O34" s="472"/>
      <c r="P34" s="472"/>
      <c r="Q34" s="472"/>
      <c r="R34" s="472"/>
      <c r="S34" s="472"/>
      <c r="T34" s="472"/>
      <c r="U34" s="472"/>
      <c r="V34" s="472"/>
      <c r="W34" s="472"/>
      <c r="X34" s="472"/>
      <c r="Y34" s="472"/>
      <c r="Z34" s="472"/>
      <c r="AA34" s="472"/>
      <c r="AB34" s="472"/>
      <c r="AC34" s="263" t="s">
        <v>465</v>
      </c>
      <c r="AD34" s="264"/>
      <c r="AE34" s="264"/>
      <c r="AF34" s="264"/>
      <c r="AG34" s="264"/>
      <c r="AH34" s="390"/>
      <c r="AI34" s="390"/>
      <c r="AJ34" s="390"/>
      <c r="AK34" s="390"/>
      <c r="AL34" s="390"/>
      <c r="AM34" s="390"/>
      <c r="AN34" s="390"/>
      <c r="AO34" s="390"/>
      <c r="AP34" s="390"/>
      <c r="AQ34" s="390"/>
      <c r="AR34" s="390"/>
      <c r="AS34" s="390"/>
      <c r="AT34" s="390"/>
      <c r="AU34" s="390"/>
      <c r="AV34" s="390"/>
      <c r="AW34" s="390"/>
      <c r="AX34" s="390"/>
      <c r="AY34" s="390"/>
      <c r="AZ34" s="390"/>
      <c r="BA34" s="390"/>
      <c r="BB34" s="390"/>
      <c r="BC34" s="390"/>
      <c r="BD34" s="390"/>
      <c r="BE34" s="390"/>
      <c r="BF34" s="390"/>
      <c r="BG34" s="390"/>
      <c r="BH34" s="390"/>
      <c r="BI34" s="390"/>
      <c r="BJ34" s="390"/>
      <c r="BK34" s="390"/>
      <c r="BL34" s="390"/>
      <c r="BM34" s="390"/>
      <c r="BN34" s="390"/>
      <c r="BO34" s="390"/>
      <c r="BP34" s="390"/>
      <c r="BQ34" s="390"/>
      <c r="BR34" s="390"/>
      <c r="BS34" s="390"/>
      <c r="BT34" s="390"/>
      <c r="BU34" s="390"/>
      <c r="BV34" s="390"/>
      <c r="BW34" s="390"/>
      <c r="BX34" s="390"/>
      <c r="BY34" s="390"/>
      <c r="BZ34" s="390"/>
      <c r="CA34" s="390"/>
      <c r="CB34" s="390"/>
      <c r="CC34" s="390"/>
      <c r="CD34" s="390"/>
      <c r="CE34" s="390"/>
      <c r="CF34" s="390"/>
      <c r="CG34" s="390"/>
      <c r="CH34" s="390"/>
      <c r="CI34" s="390"/>
      <c r="CJ34" s="390"/>
      <c r="CK34" s="390"/>
      <c r="CL34" s="390"/>
      <c r="CM34" s="390"/>
      <c r="CN34" s="390"/>
      <c r="CO34" s="390"/>
      <c r="CP34" s="390"/>
      <c r="CQ34" s="390"/>
      <c r="CR34" s="390"/>
      <c r="CS34" s="390"/>
      <c r="CT34" s="390"/>
      <c r="CU34" s="390"/>
      <c r="CV34" s="390"/>
      <c r="CW34" s="390"/>
      <c r="CX34" s="390"/>
      <c r="CY34" s="390"/>
      <c r="CZ34" s="390"/>
      <c r="DA34" s="390"/>
      <c r="DB34" s="390"/>
      <c r="DC34" s="390"/>
      <c r="DD34" s="390"/>
      <c r="DE34" s="390"/>
      <c r="DF34" s="390"/>
      <c r="DG34" s="390"/>
      <c r="DH34" s="390"/>
      <c r="DI34" s="390"/>
      <c r="DJ34" s="390"/>
      <c r="DK34" s="390"/>
      <c r="DL34" s="390"/>
      <c r="DM34" s="390"/>
      <c r="DN34" s="390"/>
      <c r="DO34" s="390"/>
      <c r="DP34" s="390"/>
      <c r="DQ34" s="390"/>
      <c r="DR34" s="390"/>
      <c r="DS34" s="390"/>
      <c r="DT34" s="390"/>
      <c r="DU34" s="390"/>
      <c r="DV34" s="390"/>
      <c r="DW34" s="390"/>
      <c r="DX34" s="390"/>
      <c r="DY34" s="390"/>
      <c r="DZ34" s="390"/>
      <c r="EA34" s="390"/>
      <c r="EB34" s="390"/>
      <c r="EC34" s="390"/>
      <c r="ED34" s="390"/>
      <c r="EE34" s="390"/>
      <c r="EF34" s="390"/>
      <c r="EG34" s="390"/>
      <c r="EH34" s="390"/>
      <c r="EI34" s="390"/>
      <c r="EJ34" s="390"/>
      <c r="EK34" s="534"/>
    </row>
    <row r="35" spans="1:141" s="144" customFormat="1" ht="12.75" x14ac:dyDescent="0.2">
      <c r="A35" s="470" t="s">
        <v>508</v>
      </c>
      <c r="B35" s="470"/>
      <c r="C35" s="470"/>
      <c r="D35" s="470"/>
      <c r="E35" s="470"/>
      <c r="F35" s="470"/>
      <c r="G35" s="470"/>
      <c r="H35" s="470"/>
      <c r="I35" s="470"/>
      <c r="J35" s="470"/>
      <c r="K35" s="470"/>
      <c r="L35" s="470"/>
      <c r="M35" s="470"/>
      <c r="N35" s="470"/>
      <c r="O35" s="470"/>
      <c r="P35" s="470"/>
      <c r="Q35" s="470"/>
      <c r="R35" s="470"/>
      <c r="S35" s="470"/>
      <c r="T35" s="470"/>
      <c r="U35" s="470"/>
      <c r="V35" s="470"/>
      <c r="W35" s="470"/>
      <c r="X35" s="470"/>
      <c r="Y35" s="470"/>
      <c r="Z35" s="470"/>
      <c r="AA35" s="470"/>
      <c r="AB35" s="470"/>
      <c r="AC35" s="263"/>
      <c r="AD35" s="264"/>
      <c r="AE35" s="264"/>
      <c r="AF35" s="264"/>
      <c r="AG35" s="264"/>
      <c r="AH35" s="390"/>
      <c r="AI35" s="390"/>
      <c r="AJ35" s="390"/>
      <c r="AK35" s="390"/>
      <c r="AL35" s="390"/>
      <c r="AM35" s="390"/>
      <c r="AN35" s="390"/>
      <c r="AO35" s="390"/>
      <c r="AP35" s="390"/>
      <c r="AQ35" s="390"/>
      <c r="AR35" s="390"/>
      <c r="AS35" s="390"/>
      <c r="AT35" s="390"/>
      <c r="AU35" s="390"/>
      <c r="AV35" s="390"/>
      <c r="AW35" s="390"/>
      <c r="AX35" s="390"/>
      <c r="AY35" s="390"/>
      <c r="AZ35" s="390"/>
      <c r="BA35" s="390"/>
      <c r="BB35" s="390"/>
      <c r="BC35" s="390"/>
      <c r="BD35" s="390"/>
      <c r="BE35" s="390"/>
      <c r="BF35" s="390"/>
      <c r="BG35" s="390"/>
      <c r="BH35" s="390"/>
      <c r="BI35" s="390"/>
      <c r="BJ35" s="390"/>
      <c r="BK35" s="390"/>
      <c r="BL35" s="390"/>
      <c r="BM35" s="390"/>
      <c r="BN35" s="390"/>
      <c r="BO35" s="390"/>
      <c r="BP35" s="390"/>
      <c r="BQ35" s="390"/>
      <c r="BR35" s="390"/>
      <c r="BS35" s="390"/>
      <c r="BT35" s="390"/>
      <c r="BU35" s="390"/>
      <c r="BV35" s="390"/>
      <c r="BW35" s="390"/>
      <c r="BX35" s="390"/>
      <c r="BY35" s="390"/>
      <c r="BZ35" s="390"/>
      <c r="CA35" s="390"/>
      <c r="CB35" s="390"/>
      <c r="CC35" s="390"/>
      <c r="CD35" s="390"/>
      <c r="CE35" s="390"/>
      <c r="CF35" s="390"/>
      <c r="CG35" s="390"/>
      <c r="CH35" s="390"/>
      <c r="CI35" s="390"/>
      <c r="CJ35" s="390"/>
      <c r="CK35" s="390"/>
      <c r="CL35" s="390"/>
      <c r="CM35" s="390"/>
      <c r="CN35" s="390"/>
      <c r="CO35" s="390"/>
      <c r="CP35" s="390"/>
      <c r="CQ35" s="390"/>
      <c r="CR35" s="390"/>
      <c r="CS35" s="390"/>
      <c r="CT35" s="390"/>
      <c r="CU35" s="390"/>
      <c r="CV35" s="390"/>
      <c r="CW35" s="390"/>
      <c r="CX35" s="390"/>
      <c r="CY35" s="390"/>
      <c r="CZ35" s="390"/>
      <c r="DA35" s="390"/>
      <c r="DB35" s="390"/>
      <c r="DC35" s="390"/>
      <c r="DD35" s="390"/>
      <c r="DE35" s="390"/>
      <c r="DF35" s="390"/>
      <c r="DG35" s="390"/>
      <c r="DH35" s="390"/>
      <c r="DI35" s="390"/>
      <c r="DJ35" s="390"/>
      <c r="DK35" s="390"/>
      <c r="DL35" s="390"/>
      <c r="DM35" s="390"/>
      <c r="DN35" s="390"/>
      <c r="DO35" s="390"/>
      <c r="DP35" s="390"/>
      <c r="DQ35" s="390"/>
      <c r="DR35" s="390"/>
      <c r="DS35" s="390"/>
      <c r="DT35" s="390"/>
      <c r="DU35" s="390"/>
      <c r="DV35" s="390"/>
      <c r="DW35" s="390"/>
      <c r="DX35" s="390"/>
      <c r="DY35" s="390"/>
      <c r="DZ35" s="390"/>
      <c r="EA35" s="390"/>
      <c r="EB35" s="390"/>
      <c r="EC35" s="390"/>
      <c r="ED35" s="390"/>
      <c r="EE35" s="390"/>
      <c r="EF35" s="390"/>
      <c r="EG35" s="390"/>
      <c r="EH35" s="390"/>
      <c r="EI35" s="390"/>
      <c r="EJ35" s="390"/>
      <c r="EK35" s="534"/>
    </row>
    <row r="36" spans="1:141" s="144" customFormat="1" ht="12.75" x14ac:dyDescent="0.2">
      <c r="A36" s="470" t="s">
        <v>509</v>
      </c>
      <c r="B36" s="470"/>
      <c r="C36" s="470"/>
      <c r="D36" s="470"/>
      <c r="E36" s="470"/>
      <c r="F36" s="470"/>
      <c r="G36" s="470"/>
      <c r="H36" s="470"/>
      <c r="I36" s="470"/>
      <c r="J36" s="470"/>
      <c r="K36" s="470"/>
      <c r="L36" s="470"/>
      <c r="M36" s="470"/>
      <c r="N36" s="470"/>
      <c r="O36" s="470"/>
      <c r="P36" s="470"/>
      <c r="Q36" s="470"/>
      <c r="R36" s="470"/>
      <c r="S36" s="470"/>
      <c r="T36" s="470"/>
      <c r="U36" s="470"/>
      <c r="V36" s="470"/>
      <c r="W36" s="470"/>
      <c r="X36" s="470"/>
      <c r="Y36" s="470"/>
      <c r="Z36" s="470"/>
      <c r="AA36" s="470"/>
      <c r="AB36" s="470"/>
      <c r="AC36" s="263"/>
      <c r="AD36" s="264"/>
      <c r="AE36" s="264"/>
      <c r="AF36" s="264"/>
      <c r="AG36" s="264"/>
      <c r="AH36" s="390"/>
      <c r="AI36" s="390"/>
      <c r="AJ36" s="390"/>
      <c r="AK36" s="390"/>
      <c r="AL36" s="390"/>
      <c r="AM36" s="390"/>
      <c r="AN36" s="390"/>
      <c r="AO36" s="390"/>
      <c r="AP36" s="390"/>
      <c r="AQ36" s="390"/>
      <c r="AR36" s="390"/>
      <c r="AS36" s="390"/>
      <c r="AT36" s="390"/>
      <c r="AU36" s="390"/>
      <c r="AV36" s="390"/>
      <c r="AW36" s="390"/>
      <c r="AX36" s="390"/>
      <c r="AY36" s="390"/>
      <c r="AZ36" s="390"/>
      <c r="BA36" s="390"/>
      <c r="BB36" s="390"/>
      <c r="BC36" s="390"/>
      <c r="BD36" s="390"/>
      <c r="BE36" s="390"/>
      <c r="BF36" s="390"/>
      <c r="BG36" s="390"/>
      <c r="BH36" s="390"/>
      <c r="BI36" s="390"/>
      <c r="BJ36" s="390"/>
      <c r="BK36" s="390"/>
      <c r="BL36" s="390"/>
      <c r="BM36" s="390"/>
      <c r="BN36" s="390"/>
      <c r="BO36" s="390"/>
      <c r="BP36" s="390"/>
      <c r="BQ36" s="390"/>
      <c r="BR36" s="390"/>
      <c r="BS36" s="390"/>
      <c r="BT36" s="390"/>
      <c r="BU36" s="390"/>
      <c r="BV36" s="390"/>
      <c r="BW36" s="390"/>
      <c r="BX36" s="390"/>
      <c r="BY36" s="390"/>
      <c r="BZ36" s="390"/>
      <c r="CA36" s="390"/>
      <c r="CB36" s="390"/>
      <c r="CC36" s="390"/>
      <c r="CD36" s="390"/>
      <c r="CE36" s="390"/>
      <c r="CF36" s="390"/>
      <c r="CG36" s="390"/>
      <c r="CH36" s="390"/>
      <c r="CI36" s="390"/>
      <c r="CJ36" s="390"/>
      <c r="CK36" s="390"/>
      <c r="CL36" s="390"/>
      <c r="CM36" s="390"/>
      <c r="CN36" s="390"/>
      <c r="CO36" s="390"/>
      <c r="CP36" s="390"/>
      <c r="CQ36" s="390"/>
      <c r="CR36" s="390"/>
      <c r="CS36" s="390"/>
      <c r="CT36" s="390"/>
      <c r="CU36" s="390"/>
      <c r="CV36" s="390"/>
      <c r="CW36" s="390"/>
      <c r="CX36" s="390"/>
      <c r="CY36" s="390"/>
      <c r="CZ36" s="390"/>
      <c r="DA36" s="390"/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390"/>
      <c r="DN36" s="390"/>
      <c r="DO36" s="390"/>
      <c r="DP36" s="390"/>
      <c r="DQ36" s="390"/>
      <c r="DR36" s="390"/>
      <c r="DS36" s="390"/>
      <c r="DT36" s="390"/>
      <c r="DU36" s="390"/>
      <c r="DV36" s="390"/>
      <c r="DW36" s="390"/>
      <c r="DX36" s="390"/>
      <c r="DY36" s="390"/>
      <c r="DZ36" s="390"/>
      <c r="EA36" s="390"/>
      <c r="EB36" s="390"/>
      <c r="EC36" s="390"/>
      <c r="ED36" s="390"/>
      <c r="EE36" s="390"/>
      <c r="EF36" s="390"/>
      <c r="EG36" s="390"/>
      <c r="EH36" s="390"/>
      <c r="EI36" s="390"/>
      <c r="EJ36" s="390"/>
      <c r="EK36" s="534"/>
    </row>
    <row r="37" spans="1:141" s="144" customFormat="1" ht="12.75" x14ac:dyDescent="0.2">
      <c r="A37" s="468" t="s">
        <v>510</v>
      </c>
      <c r="B37" s="468"/>
      <c r="C37" s="468"/>
      <c r="D37" s="468"/>
      <c r="E37" s="468"/>
      <c r="F37" s="468"/>
      <c r="G37" s="468"/>
      <c r="H37" s="468"/>
      <c r="I37" s="468"/>
      <c r="J37" s="468"/>
      <c r="K37" s="468"/>
      <c r="L37" s="468"/>
      <c r="M37" s="468"/>
      <c r="N37" s="468"/>
      <c r="O37" s="468"/>
      <c r="P37" s="468"/>
      <c r="Q37" s="468"/>
      <c r="R37" s="468"/>
      <c r="S37" s="468"/>
      <c r="T37" s="468"/>
      <c r="U37" s="468"/>
      <c r="V37" s="468"/>
      <c r="W37" s="468"/>
      <c r="X37" s="468"/>
      <c r="Y37" s="468"/>
      <c r="Z37" s="468"/>
      <c r="AA37" s="468"/>
      <c r="AB37" s="468"/>
      <c r="AC37" s="263"/>
      <c r="AD37" s="264"/>
      <c r="AE37" s="264"/>
      <c r="AF37" s="264"/>
      <c r="AG37" s="264"/>
      <c r="AH37" s="390"/>
      <c r="AI37" s="390"/>
      <c r="AJ37" s="390"/>
      <c r="AK37" s="390"/>
      <c r="AL37" s="390"/>
      <c r="AM37" s="390"/>
      <c r="AN37" s="390"/>
      <c r="AO37" s="390"/>
      <c r="AP37" s="390"/>
      <c r="AQ37" s="390"/>
      <c r="AR37" s="390"/>
      <c r="AS37" s="390"/>
      <c r="AT37" s="390"/>
      <c r="AU37" s="390"/>
      <c r="AV37" s="390"/>
      <c r="AW37" s="390"/>
      <c r="AX37" s="390"/>
      <c r="AY37" s="390"/>
      <c r="AZ37" s="390"/>
      <c r="BA37" s="390"/>
      <c r="BB37" s="390"/>
      <c r="BC37" s="390"/>
      <c r="BD37" s="390"/>
      <c r="BE37" s="390"/>
      <c r="BF37" s="390"/>
      <c r="BG37" s="390"/>
      <c r="BH37" s="390"/>
      <c r="BI37" s="390"/>
      <c r="BJ37" s="390"/>
      <c r="BK37" s="390"/>
      <c r="BL37" s="390"/>
      <c r="BM37" s="390"/>
      <c r="BN37" s="390"/>
      <c r="BO37" s="390"/>
      <c r="BP37" s="390"/>
      <c r="BQ37" s="390"/>
      <c r="BR37" s="390"/>
      <c r="BS37" s="390"/>
      <c r="BT37" s="390"/>
      <c r="BU37" s="390"/>
      <c r="BV37" s="390"/>
      <c r="BW37" s="390"/>
      <c r="BX37" s="390"/>
      <c r="BY37" s="390"/>
      <c r="BZ37" s="390"/>
      <c r="CA37" s="390"/>
      <c r="CB37" s="390"/>
      <c r="CC37" s="390"/>
      <c r="CD37" s="390"/>
      <c r="CE37" s="390"/>
      <c r="CF37" s="390"/>
      <c r="CG37" s="390"/>
      <c r="CH37" s="390"/>
      <c r="CI37" s="390"/>
      <c r="CJ37" s="390"/>
      <c r="CK37" s="390"/>
      <c r="CL37" s="390"/>
      <c r="CM37" s="390"/>
      <c r="CN37" s="390"/>
      <c r="CO37" s="390"/>
      <c r="CP37" s="390"/>
      <c r="CQ37" s="390"/>
      <c r="CR37" s="390"/>
      <c r="CS37" s="390"/>
      <c r="CT37" s="390"/>
      <c r="CU37" s="390"/>
      <c r="CV37" s="390"/>
      <c r="CW37" s="390"/>
      <c r="CX37" s="390"/>
      <c r="CY37" s="390"/>
      <c r="CZ37" s="390"/>
      <c r="DA37" s="390"/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390"/>
      <c r="DN37" s="390"/>
      <c r="DO37" s="390"/>
      <c r="DP37" s="390"/>
      <c r="DQ37" s="390"/>
      <c r="DR37" s="390"/>
      <c r="DS37" s="390"/>
      <c r="DT37" s="390"/>
      <c r="DU37" s="390"/>
      <c r="DV37" s="390"/>
      <c r="DW37" s="390"/>
      <c r="DX37" s="390"/>
      <c r="DY37" s="390"/>
      <c r="DZ37" s="390"/>
      <c r="EA37" s="390"/>
      <c r="EB37" s="390"/>
      <c r="EC37" s="390"/>
      <c r="ED37" s="390"/>
      <c r="EE37" s="390"/>
      <c r="EF37" s="390"/>
      <c r="EG37" s="390"/>
      <c r="EH37" s="390"/>
      <c r="EI37" s="390"/>
      <c r="EJ37" s="390"/>
      <c r="EK37" s="534"/>
    </row>
    <row r="38" spans="1:141" s="144" customFormat="1" ht="12.75" x14ac:dyDescent="0.2">
      <c r="A38" s="260"/>
      <c r="B38" s="260"/>
      <c r="C38" s="260"/>
      <c r="D38" s="260"/>
      <c r="E38" s="260"/>
      <c r="F38" s="260"/>
      <c r="G38" s="260"/>
      <c r="H38" s="260"/>
      <c r="I38" s="260"/>
      <c r="J38" s="260"/>
      <c r="K38" s="260"/>
      <c r="L38" s="260"/>
      <c r="M38" s="260"/>
      <c r="N38" s="260"/>
      <c r="O38" s="260"/>
      <c r="P38" s="260"/>
      <c r="Q38" s="260"/>
      <c r="R38" s="260"/>
      <c r="S38" s="260"/>
      <c r="T38" s="260"/>
      <c r="U38" s="260"/>
      <c r="V38" s="260"/>
      <c r="W38" s="260"/>
      <c r="X38" s="260"/>
      <c r="Y38" s="260"/>
      <c r="Z38" s="260"/>
      <c r="AA38" s="260"/>
      <c r="AB38" s="260"/>
      <c r="AC38" s="263"/>
      <c r="AD38" s="264"/>
      <c r="AE38" s="264"/>
      <c r="AF38" s="264"/>
      <c r="AG38" s="264"/>
      <c r="AH38" s="390"/>
      <c r="AI38" s="390"/>
      <c r="AJ38" s="390"/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0"/>
      <c r="CA38" s="390"/>
      <c r="CB38" s="390"/>
      <c r="CC38" s="390"/>
      <c r="CD38" s="390"/>
      <c r="CE38" s="390"/>
      <c r="CF38" s="390"/>
      <c r="CG38" s="390"/>
      <c r="CH38" s="390"/>
      <c r="CI38" s="390"/>
      <c r="CJ38" s="390"/>
      <c r="CK38" s="390"/>
      <c r="CL38" s="390"/>
      <c r="CM38" s="390"/>
      <c r="CN38" s="390"/>
      <c r="CO38" s="390"/>
      <c r="CP38" s="390"/>
      <c r="CQ38" s="390"/>
      <c r="CR38" s="390"/>
      <c r="CS38" s="390"/>
      <c r="CT38" s="390"/>
      <c r="CU38" s="390"/>
      <c r="CV38" s="390"/>
      <c r="CW38" s="390"/>
      <c r="CX38" s="390"/>
      <c r="CY38" s="390"/>
      <c r="CZ38" s="390"/>
      <c r="DA38" s="390"/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390"/>
      <c r="DN38" s="390"/>
      <c r="DO38" s="390"/>
      <c r="DP38" s="390"/>
      <c r="DQ38" s="390"/>
      <c r="DR38" s="390"/>
      <c r="DS38" s="390"/>
      <c r="DT38" s="390"/>
      <c r="DU38" s="390"/>
      <c r="DV38" s="390"/>
      <c r="DW38" s="390"/>
      <c r="DX38" s="390"/>
      <c r="DY38" s="390"/>
      <c r="DZ38" s="390"/>
      <c r="EA38" s="390"/>
      <c r="EB38" s="390"/>
      <c r="EC38" s="390"/>
      <c r="ED38" s="390"/>
      <c r="EE38" s="390"/>
      <c r="EF38" s="390"/>
      <c r="EG38" s="390"/>
      <c r="EH38" s="390"/>
      <c r="EI38" s="390"/>
      <c r="EJ38" s="390"/>
      <c r="EK38" s="534"/>
    </row>
    <row r="39" spans="1:141" s="144" customFormat="1" ht="12.75" x14ac:dyDescent="0.2">
      <c r="A39" s="466" t="s">
        <v>457</v>
      </c>
      <c r="B39" s="466"/>
      <c r="C39" s="466"/>
      <c r="D39" s="466"/>
      <c r="E39" s="466"/>
      <c r="F39" s="466"/>
      <c r="G39" s="466"/>
      <c r="H39" s="466"/>
      <c r="I39" s="466"/>
      <c r="J39" s="466"/>
      <c r="K39" s="466"/>
      <c r="L39" s="466"/>
      <c r="M39" s="466"/>
      <c r="N39" s="466"/>
      <c r="O39" s="466"/>
      <c r="P39" s="466"/>
      <c r="Q39" s="466"/>
      <c r="R39" s="466"/>
      <c r="S39" s="466"/>
      <c r="T39" s="466"/>
      <c r="U39" s="466"/>
      <c r="V39" s="466"/>
      <c r="W39" s="466"/>
      <c r="X39" s="466"/>
      <c r="Y39" s="466"/>
      <c r="Z39" s="466"/>
      <c r="AA39" s="466"/>
      <c r="AB39" s="466"/>
      <c r="AC39" s="263" t="s">
        <v>73</v>
      </c>
      <c r="AD39" s="264"/>
      <c r="AE39" s="264"/>
      <c r="AF39" s="264"/>
      <c r="AG39" s="264"/>
      <c r="AH39" s="390"/>
      <c r="AI39" s="390"/>
      <c r="AJ39" s="390"/>
      <c r="AK39" s="390"/>
      <c r="AL39" s="390"/>
      <c r="AM39" s="390"/>
      <c r="AN39" s="390"/>
      <c r="AO39" s="390"/>
      <c r="AP39" s="390"/>
      <c r="AQ39" s="390"/>
      <c r="AR39" s="390"/>
      <c r="AS39" s="390"/>
      <c r="AT39" s="390"/>
      <c r="AU39" s="390"/>
      <c r="AV39" s="390"/>
      <c r="AW39" s="390"/>
      <c r="AX39" s="390"/>
      <c r="AY39" s="390"/>
      <c r="AZ39" s="390"/>
      <c r="BA39" s="390"/>
      <c r="BB39" s="390"/>
      <c r="BC39" s="390"/>
      <c r="BD39" s="390"/>
      <c r="BE39" s="390"/>
      <c r="BF39" s="390"/>
      <c r="BG39" s="390"/>
      <c r="BH39" s="390"/>
      <c r="BI39" s="390"/>
      <c r="BJ39" s="390"/>
      <c r="BK39" s="390"/>
      <c r="BL39" s="390"/>
      <c r="BM39" s="390"/>
      <c r="BN39" s="390"/>
      <c r="BO39" s="390"/>
      <c r="BP39" s="390"/>
      <c r="BQ39" s="390"/>
      <c r="BR39" s="390"/>
      <c r="BS39" s="390"/>
      <c r="BT39" s="390"/>
      <c r="BU39" s="390"/>
      <c r="BV39" s="390"/>
      <c r="BW39" s="390"/>
      <c r="BX39" s="390"/>
      <c r="BY39" s="390"/>
      <c r="BZ39" s="390"/>
      <c r="CA39" s="390"/>
      <c r="CB39" s="390"/>
      <c r="CC39" s="390"/>
      <c r="CD39" s="390"/>
      <c r="CE39" s="390"/>
      <c r="CF39" s="390"/>
      <c r="CG39" s="390"/>
      <c r="CH39" s="390"/>
      <c r="CI39" s="390"/>
      <c r="CJ39" s="390"/>
      <c r="CK39" s="390"/>
      <c r="CL39" s="390"/>
      <c r="CM39" s="390"/>
      <c r="CN39" s="390"/>
      <c r="CO39" s="390"/>
      <c r="CP39" s="390"/>
      <c r="CQ39" s="390"/>
      <c r="CR39" s="390"/>
      <c r="CS39" s="390"/>
      <c r="CT39" s="390"/>
      <c r="CU39" s="390"/>
      <c r="CV39" s="390"/>
      <c r="CW39" s="390"/>
      <c r="CX39" s="390"/>
      <c r="CY39" s="390"/>
      <c r="CZ39" s="390"/>
      <c r="DA39" s="390"/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390"/>
      <c r="DN39" s="390"/>
      <c r="DO39" s="390"/>
      <c r="DP39" s="390"/>
      <c r="DQ39" s="390"/>
      <c r="DR39" s="390"/>
      <c r="DS39" s="390"/>
      <c r="DT39" s="390"/>
      <c r="DU39" s="390"/>
      <c r="DV39" s="390"/>
      <c r="DW39" s="390"/>
      <c r="DX39" s="390"/>
      <c r="DY39" s="390"/>
      <c r="DZ39" s="390"/>
      <c r="EA39" s="390"/>
      <c r="EB39" s="390"/>
      <c r="EC39" s="390"/>
      <c r="ED39" s="390"/>
      <c r="EE39" s="390"/>
      <c r="EF39" s="390"/>
      <c r="EG39" s="390"/>
      <c r="EH39" s="390"/>
      <c r="EI39" s="390"/>
      <c r="EJ39" s="390"/>
      <c r="EK39" s="534"/>
    </row>
    <row r="40" spans="1:141" s="144" customFormat="1" ht="12.75" x14ac:dyDescent="0.2">
      <c r="A40" s="260" t="s">
        <v>521</v>
      </c>
      <c r="B40" s="260"/>
      <c r="C40" s="260"/>
      <c r="D40" s="260"/>
      <c r="E40" s="260"/>
      <c r="F40" s="260"/>
      <c r="G40" s="260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60"/>
      <c r="T40" s="260"/>
      <c r="U40" s="260"/>
      <c r="V40" s="260"/>
      <c r="W40" s="260"/>
      <c r="X40" s="260"/>
      <c r="Y40" s="260"/>
      <c r="Z40" s="260"/>
      <c r="AA40" s="260"/>
      <c r="AB40" s="260"/>
      <c r="AC40" s="263" t="s">
        <v>72</v>
      </c>
      <c r="AD40" s="264"/>
      <c r="AE40" s="264"/>
      <c r="AF40" s="264"/>
      <c r="AG40" s="264"/>
      <c r="AH40" s="390"/>
      <c r="AI40" s="390"/>
      <c r="AJ40" s="390"/>
      <c r="AK40" s="390"/>
      <c r="AL40" s="390"/>
      <c r="AM40" s="390"/>
      <c r="AN40" s="390"/>
      <c r="AO40" s="390"/>
      <c r="AP40" s="390"/>
      <c r="AQ40" s="390"/>
      <c r="AR40" s="390"/>
      <c r="AS40" s="390"/>
      <c r="AT40" s="390"/>
      <c r="AU40" s="390"/>
      <c r="AV40" s="390"/>
      <c r="AW40" s="390"/>
      <c r="AX40" s="390"/>
      <c r="AY40" s="390"/>
      <c r="AZ40" s="390"/>
      <c r="BA40" s="390"/>
      <c r="BB40" s="390"/>
      <c r="BC40" s="390"/>
      <c r="BD40" s="390"/>
      <c r="BE40" s="390"/>
      <c r="BF40" s="390"/>
      <c r="BG40" s="390"/>
      <c r="BH40" s="390"/>
      <c r="BI40" s="390"/>
      <c r="BJ40" s="390"/>
      <c r="BK40" s="390"/>
      <c r="BL40" s="390"/>
      <c r="BM40" s="390"/>
      <c r="BN40" s="390"/>
      <c r="BO40" s="390"/>
      <c r="BP40" s="390"/>
      <c r="BQ40" s="390"/>
      <c r="BR40" s="390"/>
      <c r="BS40" s="390"/>
      <c r="BT40" s="390"/>
      <c r="BU40" s="390"/>
      <c r="BV40" s="390"/>
      <c r="BW40" s="390"/>
      <c r="BX40" s="390"/>
      <c r="BY40" s="390"/>
      <c r="BZ40" s="390"/>
      <c r="CA40" s="390"/>
      <c r="CB40" s="390"/>
      <c r="CC40" s="390"/>
      <c r="CD40" s="390"/>
      <c r="CE40" s="390"/>
      <c r="CF40" s="390"/>
      <c r="CG40" s="390"/>
      <c r="CH40" s="390"/>
      <c r="CI40" s="390"/>
      <c r="CJ40" s="390"/>
      <c r="CK40" s="390"/>
      <c r="CL40" s="390"/>
      <c r="CM40" s="390"/>
      <c r="CN40" s="390"/>
      <c r="CO40" s="390"/>
      <c r="CP40" s="390"/>
      <c r="CQ40" s="390"/>
      <c r="CR40" s="390"/>
      <c r="CS40" s="390"/>
      <c r="CT40" s="390"/>
      <c r="CU40" s="390"/>
      <c r="CV40" s="390"/>
      <c r="CW40" s="390"/>
      <c r="CX40" s="390"/>
      <c r="CY40" s="390"/>
      <c r="CZ40" s="390"/>
      <c r="DA40" s="390"/>
      <c r="DB40" s="390"/>
      <c r="DC40" s="390"/>
      <c r="DD40" s="390"/>
      <c r="DE40" s="390"/>
      <c r="DF40" s="390"/>
      <c r="DG40" s="390"/>
      <c r="DH40" s="390"/>
      <c r="DI40" s="390"/>
      <c r="DJ40" s="390"/>
      <c r="DK40" s="390"/>
      <c r="DL40" s="390"/>
      <c r="DM40" s="390"/>
      <c r="DN40" s="390"/>
      <c r="DO40" s="390"/>
      <c r="DP40" s="390"/>
      <c r="DQ40" s="390"/>
      <c r="DR40" s="390"/>
      <c r="DS40" s="390"/>
      <c r="DT40" s="390"/>
      <c r="DU40" s="390"/>
      <c r="DV40" s="390"/>
      <c r="DW40" s="390"/>
      <c r="DX40" s="390"/>
      <c r="DY40" s="390"/>
      <c r="DZ40" s="390"/>
      <c r="EA40" s="390"/>
      <c r="EB40" s="390"/>
      <c r="EC40" s="390"/>
      <c r="ED40" s="390"/>
      <c r="EE40" s="390"/>
      <c r="EF40" s="390"/>
      <c r="EG40" s="390"/>
      <c r="EH40" s="390"/>
      <c r="EI40" s="390"/>
      <c r="EJ40" s="390"/>
      <c r="EK40" s="534"/>
    </row>
    <row r="41" spans="1:141" s="144" customFormat="1" ht="12.75" x14ac:dyDescent="0.2">
      <c r="A41" s="459" t="s">
        <v>66</v>
      </c>
      <c r="B41" s="459"/>
      <c r="C41" s="459"/>
      <c r="D41" s="459"/>
      <c r="E41" s="459"/>
      <c r="F41" s="459"/>
      <c r="G41" s="459"/>
      <c r="H41" s="459"/>
      <c r="I41" s="459"/>
      <c r="J41" s="459"/>
      <c r="K41" s="459"/>
      <c r="L41" s="459"/>
      <c r="M41" s="459"/>
      <c r="N41" s="459"/>
      <c r="O41" s="459"/>
      <c r="P41" s="459"/>
      <c r="Q41" s="459"/>
      <c r="R41" s="459"/>
      <c r="S41" s="459"/>
      <c r="T41" s="459"/>
      <c r="U41" s="459"/>
      <c r="V41" s="459"/>
      <c r="W41" s="459"/>
      <c r="X41" s="459"/>
      <c r="Y41" s="459"/>
      <c r="Z41" s="459"/>
      <c r="AA41" s="459"/>
      <c r="AB41" s="459"/>
      <c r="AC41" s="263" t="s">
        <v>71</v>
      </c>
      <c r="AD41" s="264"/>
      <c r="AE41" s="264"/>
      <c r="AF41" s="264"/>
      <c r="AG41" s="264"/>
      <c r="AH41" s="390"/>
      <c r="AI41" s="390"/>
      <c r="AJ41" s="390"/>
      <c r="AK41" s="390"/>
      <c r="AL41" s="390"/>
      <c r="AM41" s="390"/>
      <c r="AN41" s="390"/>
      <c r="AO41" s="390"/>
      <c r="AP41" s="390"/>
      <c r="AQ41" s="390"/>
      <c r="AR41" s="390"/>
      <c r="AS41" s="390"/>
      <c r="AT41" s="390"/>
      <c r="AU41" s="390"/>
      <c r="AV41" s="390"/>
      <c r="AW41" s="390"/>
      <c r="AX41" s="390"/>
      <c r="AY41" s="390"/>
      <c r="AZ41" s="390"/>
      <c r="BA41" s="390"/>
      <c r="BB41" s="390"/>
      <c r="BC41" s="390"/>
      <c r="BD41" s="390"/>
      <c r="BE41" s="390"/>
      <c r="BF41" s="390"/>
      <c r="BG41" s="390"/>
      <c r="BH41" s="390"/>
      <c r="BI41" s="390"/>
      <c r="BJ41" s="390"/>
      <c r="BK41" s="390"/>
      <c r="BL41" s="390"/>
      <c r="BM41" s="390"/>
      <c r="BN41" s="390"/>
      <c r="BO41" s="390"/>
      <c r="BP41" s="390"/>
      <c r="BQ41" s="390"/>
      <c r="BR41" s="390"/>
      <c r="BS41" s="390"/>
      <c r="BT41" s="390"/>
      <c r="BU41" s="390"/>
      <c r="BV41" s="390"/>
      <c r="BW41" s="390"/>
      <c r="BX41" s="390"/>
      <c r="BY41" s="390"/>
      <c r="BZ41" s="390"/>
      <c r="CA41" s="390"/>
      <c r="CB41" s="390"/>
      <c r="CC41" s="390"/>
      <c r="CD41" s="390"/>
      <c r="CE41" s="390"/>
      <c r="CF41" s="390"/>
      <c r="CG41" s="390"/>
      <c r="CH41" s="390"/>
      <c r="CI41" s="390"/>
      <c r="CJ41" s="390"/>
      <c r="CK41" s="390"/>
      <c r="CL41" s="390"/>
      <c r="CM41" s="390"/>
      <c r="CN41" s="390"/>
      <c r="CO41" s="390"/>
      <c r="CP41" s="390"/>
      <c r="CQ41" s="390"/>
      <c r="CR41" s="390"/>
      <c r="CS41" s="390"/>
      <c r="CT41" s="390"/>
      <c r="CU41" s="390"/>
      <c r="CV41" s="390"/>
      <c r="CW41" s="390"/>
      <c r="CX41" s="390"/>
      <c r="CY41" s="390"/>
      <c r="CZ41" s="390"/>
      <c r="DA41" s="390"/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390"/>
      <c r="DN41" s="390"/>
      <c r="DO41" s="390"/>
      <c r="DP41" s="390"/>
      <c r="DQ41" s="390"/>
      <c r="DR41" s="390"/>
      <c r="DS41" s="390"/>
      <c r="DT41" s="390"/>
      <c r="DU41" s="390"/>
      <c r="DV41" s="390"/>
      <c r="DW41" s="390"/>
      <c r="DX41" s="390"/>
      <c r="DY41" s="390"/>
      <c r="DZ41" s="390"/>
      <c r="EA41" s="390"/>
      <c r="EB41" s="390"/>
      <c r="EC41" s="390"/>
      <c r="ED41" s="390"/>
      <c r="EE41" s="390"/>
      <c r="EF41" s="390"/>
      <c r="EG41" s="390"/>
      <c r="EH41" s="390"/>
      <c r="EI41" s="390"/>
      <c r="EJ41" s="390"/>
      <c r="EK41" s="534"/>
    </row>
    <row r="42" spans="1:141" s="144" customFormat="1" ht="12.75" x14ac:dyDescent="0.2">
      <c r="A42" s="456" t="s">
        <v>454</v>
      </c>
      <c r="B42" s="456"/>
      <c r="C42" s="456"/>
      <c r="D42" s="456"/>
      <c r="E42" s="456"/>
      <c r="F42" s="456"/>
      <c r="G42" s="456"/>
      <c r="H42" s="456"/>
      <c r="I42" s="456"/>
      <c r="J42" s="456"/>
      <c r="K42" s="456"/>
      <c r="L42" s="456"/>
      <c r="M42" s="456"/>
      <c r="N42" s="456"/>
      <c r="O42" s="456"/>
      <c r="P42" s="456"/>
      <c r="Q42" s="456"/>
      <c r="R42" s="456"/>
      <c r="S42" s="456"/>
      <c r="T42" s="456"/>
      <c r="U42" s="456"/>
      <c r="V42" s="456"/>
      <c r="W42" s="456"/>
      <c r="X42" s="456"/>
      <c r="Y42" s="456"/>
      <c r="Z42" s="456"/>
      <c r="AA42" s="456"/>
      <c r="AB42" s="456"/>
      <c r="AC42" s="263"/>
      <c r="AD42" s="264"/>
      <c r="AE42" s="264"/>
      <c r="AF42" s="264"/>
      <c r="AG42" s="264"/>
      <c r="AH42" s="390"/>
      <c r="AI42" s="390"/>
      <c r="AJ42" s="390"/>
      <c r="AK42" s="390"/>
      <c r="AL42" s="390"/>
      <c r="AM42" s="390"/>
      <c r="AN42" s="390"/>
      <c r="AO42" s="390"/>
      <c r="AP42" s="390"/>
      <c r="AQ42" s="390"/>
      <c r="AR42" s="390"/>
      <c r="AS42" s="390"/>
      <c r="AT42" s="390"/>
      <c r="AU42" s="390"/>
      <c r="AV42" s="390"/>
      <c r="AW42" s="390"/>
      <c r="AX42" s="390"/>
      <c r="AY42" s="390"/>
      <c r="AZ42" s="390"/>
      <c r="BA42" s="390"/>
      <c r="BB42" s="390"/>
      <c r="BC42" s="390"/>
      <c r="BD42" s="390"/>
      <c r="BE42" s="390"/>
      <c r="BF42" s="390"/>
      <c r="BG42" s="390"/>
      <c r="BH42" s="390"/>
      <c r="BI42" s="390"/>
      <c r="BJ42" s="390"/>
      <c r="BK42" s="390"/>
      <c r="BL42" s="390"/>
      <c r="BM42" s="390"/>
      <c r="BN42" s="390"/>
      <c r="BO42" s="390"/>
      <c r="BP42" s="390"/>
      <c r="BQ42" s="390"/>
      <c r="BR42" s="390"/>
      <c r="BS42" s="390"/>
      <c r="BT42" s="390"/>
      <c r="BU42" s="390"/>
      <c r="BV42" s="390"/>
      <c r="BW42" s="390"/>
      <c r="BX42" s="390"/>
      <c r="BY42" s="390"/>
      <c r="BZ42" s="390"/>
      <c r="CA42" s="390"/>
      <c r="CB42" s="390"/>
      <c r="CC42" s="390"/>
      <c r="CD42" s="390"/>
      <c r="CE42" s="390"/>
      <c r="CF42" s="390"/>
      <c r="CG42" s="390"/>
      <c r="CH42" s="390"/>
      <c r="CI42" s="390"/>
      <c r="CJ42" s="390"/>
      <c r="CK42" s="390"/>
      <c r="CL42" s="390"/>
      <c r="CM42" s="390"/>
      <c r="CN42" s="390"/>
      <c r="CO42" s="390"/>
      <c r="CP42" s="390"/>
      <c r="CQ42" s="390"/>
      <c r="CR42" s="390"/>
      <c r="CS42" s="390"/>
      <c r="CT42" s="390"/>
      <c r="CU42" s="390"/>
      <c r="CV42" s="390"/>
      <c r="CW42" s="390"/>
      <c r="CX42" s="390"/>
      <c r="CY42" s="390"/>
      <c r="CZ42" s="390"/>
      <c r="DA42" s="390"/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390"/>
      <c r="DN42" s="390"/>
      <c r="DO42" s="390"/>
      <c r="DP42" s="390"/>
      <c r="DQ42" s="390"/>
      <c r="DR42" s="390"/>
      <c r="DS42" s="390"/>
      <c r="DT42" s="390"/>
      <c r="DU42" s="390"/>
      <c r="DV42" s="390"/>
      <c r="DW42" s="390"/>
      <c r="DX42" s="390"/>
      <c r="DY42" s="390"/>
      <c r="DZ42" s="390"/>
      <c r="EA42" s="390"/>
      <c r="EB42" s="390"/>
      <c r="EC42" s="390"/>
      <c r="ED42" s="390"/>
      <c r="EE42" s="390"/>
      <c r="EF42" s="390"/>
      <c r="EG42" s="390"/>
      <c r="EH42" s="390"/>
      <c r="EI42" s="390"/>
      <c r="EJ42" s="390"/>
      <c r="EK42" s="534"/>
    </row>
    <row r="43" spans="1:141" s="144" customFormat="1" ht="12.75" x14ac:dyDescent="0.2">
      <c r="A43" s="472" t="s">
        <v>67</v>
      </c>
      <c r="B43" s="472"/>
      <c r="C43" s="472"/>
      <c r="D43" s="472"/>
      <c r="E43" s="472"/>
      <c r="F43" s="472"/>
      <c r="G43" s="472"/>
      <c r="H43" s="472"/>
      <c r="I43" s="472"/>
      <c r="J43" s="472"/>
      <c r="K43" s="472"/>
      <c r="L43" s="472"/>
      <c r="M43" s="472"/>
      <c r="N43" s="472"/>
      <c r="O43" s="472"/>
      <c r="P43" s="472"/>
      <c r="Q43" s="472"/>
      <c r="R43" s="472"/>
      <c r="S43" s="472"/>
      <c r="T43" s="472"/>
      <c r="U43" s="472"/>
      <c r="V43" s="472"/>
      <c r="W43" s="472"/>
      <c r="X43" s="472"/>
      <c r="Y43" s="472"/>
      <c r="Z43" s="472"/>
      <c r="AA43" s="472"/>
      <c r="AB43" s="472"/>
      <c r="AC43" s="263" t="s">
        <v>466</v>
      </c>
      <c r="AD43" s="264"/>
      <c r="AE43" s="264"/>
      <c r="AF43" s="264"/>
      <c r="AG43" s="264"/>
      <c r="AH43" s="390"/>
      <c r="AI43" s="390"/>
      <c r="AJ43" s="390"/>
      <c r="AK43" s="390"/>
      <c r="AL43" s="390"/>
      <c r="AM43" s="390"/>
      <c r="AN43" s="390"/>
      <c r="AO43" s="390"/>
      <c r="AP43" s="390"/>
      <c r="AQ43" s="390"/>
      <c r="AR43" s="390"/>
      <c r="AS43" s="390"/>
      <c r="AT43" s="390"/>
      <c r="AU43" s="390"/>
      <c r="AV43" s="390"/>
      <c r="AW43" s="390"/>
      <c r="AX43" s="390"/>
      <c r="AY43" s="390"/>
      <c r="AZ43" s="390"/>
      <c r="BA43" s="390"/>
      <c r="BB43" s="390"/>
      <c r="BC43" s="390"/>
      <c r="BD43" s="390"/>
      <c r="BE43" s="390"/>
      <c r="BF43" s="390"/>
      <c r="BG43" s="390"/>
      <c r="BH43" s="390"/>
      <c r="BI43" s="390"/>
      <c r="BJ43" s="390"/>
      <c r="BK43" s="390"/>
      <c r="BL43" s="390"/>
      <c r="BM43" s="390"/>
      <c r="BN43" s="390"/>
      <c r="BO43" s="390"/>
      <c r="BP43" s="390"/>
      <c r="BQ43" s="390"/>
      <c r="BR43" s="390"/>
      <c r="BS43" s="390"/>
      <c r="BT43" s="390"/>
      <c r="BU43" s="390"/>
      <c r="BV43" s="390"/>
      <c r="BW43" s="390"/>
      <c r="BX43" s="390"/>
      <c r="BY43" s="390"/>
      <c r="BZ43" s="390"/>
      <c r="CA43" s="390"/>
      <c r="CB43" s="390"/>
      <c r="CC43" s="390"/>
      <c r="CD43" s="390"/>
      <c r="CE43" s="390"/>
      <c r="CF43" s="390"/>
      <c r="CG43" s="390"/>
      <c r="CH43" s="390"/>
      <c r="CI43" s="390"/>
      <c r="CJ43" s="390"/>
      <c r="CK43" s="390"/>
      <c r="CL43" s="390"/>
      <c r="CM43" s="390"/>
      <c r="CN43" s="390"/>
      <c r="CO43" s="390"/>
      <c r="CP43" s="390"/>
      <c r="CQ43" s="390"/>
      <c r="CR43" s="390"/>
      <c r="CS43" s="390"/>
      <c r="CT43" s="390"/>
      <c r="CU43" s="390"/>
      <c r="CV43" s="390"/>
      <c r="CW43" s="390"/>
      <c r="CX43" s="390"/>
      <c r="CY43" s="390"/>
      <c r="CZ43" s="390"/>
      <c r="DA43" s="390"/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390"/>
      <c r="DN43" s="390"/>
      <c r="DO43" s="390"/>
      <c r="DP43" s="390"/>
      <c r="DQ43" s="390"/>
      <c r="DR43" s="390"/>
      <c r="DS43" s="390"/>
      <c r="DT43" s="390"/>
      <c r="DU43" s="390"/>
      <c r="DV43" s="390"/>
      <c r="DW43" s="390"/>
      <c r="DX43" s="390"/>
      <c r="DY43" s="390"/>
      <c r="DZ43" s="390"/>
      <c r="EA43" s="390"/>
      <c r="EB43" s="390"/>
      <c r="EC43" s="390"/>
      <c r="ED43" s="390"/>
      <c r="EE43" s="390"/>
      <c r="EF43" s="390"/>
      <c r="EG43" s="390"/>
      <c r="EH43" s="390"/>
      <c r="EI43" s="390"/>
      <c r="EJ43" s="390"/>
      <c r="EK43" s="534"/>
    </row>
    <row r="44" spans="1:141" s="144" customFormat="1" ht="12.75" x14ac:dyDescent="0.2">
      <c r="A44" s="470" t="s">
        <v>508</v>
      </c>
      <c r="B44" s="470"/>
      <c r="C44" s="470"/>
      <c r="D44" s="470"/>
      <c r="E44" s="470"/>
      <c r="F44" s="470"/>
      <c r="G44" s="470"/>
      <c r="H44" s="470"/>
      <c r="I44" s="470"/>
      <c r="J44" s="470"/>
      <c r="K44" s="470"/>
      <c r="L44" s="470"/>
      <c r="M44" s="470"/>
      <c r="N44" s="470"/>
      <c r="O44" s="470"/>
      <c r="P44" s="470"/>
      <c r="Q44" s="470"/>
      <c r="R44" s="470"/>
      <c r="S44" s="470"/>
      <c r="T44" s="470"/>
      <c r="U44" s="470"/>
      <c r="V44" s="470"/>
      <c r="W44" s="470"/>
      <c r="X44" s="470"/>
      <c r="Y44" s="470"/>
      <c r="Z44" s="470"/>
      <c r="AA44" s="470"/>
      <c r="AB44" s="470"/>
      <c r="AC44" s="263"/>
      <c r="AD44" s="264"/>
      <c r="AE44" s="264"/>
      <c r="AF44" s="264"/>
      <c r="AG44" s="264"/>
      <c r="AH44" s="390"/>
      <c r="AI44" s="390"/>
      <c r="AJ44" s="390"/>
      <c r="AK44" s="390"/>
      <c r="AL44" s="390"/>
      <c r="AM44" s="390"/>
      <c r="AN44" s="390"/>
      <c r="AO44" s="390"/>
      <c r="AP44" s="390"/>
      <c r="AQ44" s="390"/>
      <c r="AR44" s="390"/>
      <c r="AS44" s="390"/>
      <c r="AT44" s="390"/>
      <c r="AU44" s="390"/>
      <c r="AV44" s="390"/>
      <c r="AW44" s="390"/>
      <c r="AX44" s="390"/>
      <c r="AY44" s="390"/>
      <c r="AZ44" s="390"/>
      <c r="BA44" s="390"/>
      <c r="BB44" s="390"/>
      <c r="BC44" s="390"/>
      <c r="BD44" s="390"/>
      <c r="BE44" s="390"/>
      <c r="BF44" s="390"/>
      <c r="BG44" s="390"/>
      <c r="BH44" s="390"/>
      <c r="BI44" s="390"/>
      <c r="BJ44" s="390"/>
      <c r="BK44" s="390"/>
      <c r="BL44" s="390"/>
      <c r="BM44" s="390"/>
      <c r="BN44" s="390"/>
      <c r="BO44" s="390"/>
      <c r="BP44" s="390"/>
      <c r="BQ44" s="390"/>
      <c r="BR44" s="390"/>
      <c r="BS44" s="390"/>
      <c r="BT44" s="390"/>
      <c r="BU44" s="390"/>
      <c r="BV44" s="390"/>
      <c r="BW44" s="390"/>
      <c r="BX44" s="390"/>
      <c r="BY44" s="390"/>
      <c r="BZ44" s="390"/>
      <c r="CA44" s="390"/>
      <c r="CB44" s="390"/>
      <c r="CC44" s="390"/>
      <c r="CD44" s="390"/>
      <c r="CE44" s="390"/>
      <c r="CF44" s="390"/>
      <c r="CG44" s="390"/>
      <c r="CH44" s="390"/>
      <c r="CI44" s="390"/>
      <c r="CJ44" s="390"/>
      <c r="CK44" s="390"/>
      <c r="CL44" s="390"/>
      <c r="CM44" s="390"/>
      <c r="CN44" s="390"/>
      <c r="CO44" s="390"/>
      <c r="CP44" s="390"/>
      <c r="CQ44" s="390"/>
      <c r="CR44" s="390"/>
      <c r="CS44" s="390"/>
      <c r="CT44" s="390"/>
      <c r="CU44" s="390"/>
      <c r="CV44" s="390"/>
      <c r="CW44" s="390"/>
      <c r="CX44" s="390"/>
      <c r="CY44" s="390"/>
      <c r="CZ44" s="390"/>
      <c r="DA44" s="390"/>
      <c r="DB44" s="390"/>
      <c r="DC44" s="390"/>
      <c r="DD44" s="390"/>
      <c r="DE44" s="390"/>
      <c r="DF44" s="390"/>
      <c r="DG44" s="390"/>
      <c r="DH44" s="390"/>
      <c r="DI44" s="390"/>
      <c r="DJ44" s="390"/>
      <c r="DK44" s="390"/>
      <c r="DL44" s="390"/>
      <c r="DM44" s="390"/>
      <c r="DN44" s="390"/>
      <c r="DO44" s="390"/>
      <c r="DP44" s="390"/>
      <c r="DQ44" s="390"/>
      <c r="DR44" s="390"/>
      <c r="DS44" s="390"/>
      <c r="DT44" s="390"/>
      <c r="DU44" s="390"/>
      <c r="DV44" s="390"/>
      <c r="DW44" s="390"/>
      <c r="DX44" s="390"/>
      <c r="DY44" s="390"/>
      <c r="DZ44" s="390"/>
      <c r="EA44" s="390"/>
      <c r="EB44" s="390"/>
      <c r="EC44" s="390"/>
      <c r="ED44" s="390"/>
      <c r="EE44" s="390"/>
      <c r="EF44" s="390"/>
      <c r="EG44" s="390"/>
      <c r="EH44" s="390"/>
      <c r="EI44" s="390"/>
      <c r="EJ44" s="390"/>
      <c r="EK44" s="534"/>
    </row>
    <row r="45" spans="1:141" s="144" customFormat="1" ht="12.75" x14ac:dyDescent="0.2">
      <c r="A45" s="470" t="s">
        <v>509</v>
      </c>
      <c r="B45" s="470"/>
      <c r="C45" s="470"/>
      <c r="D45" s="470"/>
      <c r="E45" s="470"/>
      <c r="F45" s="470"/>
      <c r="G45" s="470"/>
      <c r="H45" s="470"/>
      <c r="I45" s="470"/>
      <c r="J45" s="470"/>
      <c r="K45" s="470"/>
      <c r="L45" s="470"/>
      <c r="M45" s="470"/>
      <c r="N45" s="470"/>
      <c r="O45" s="470"/>
      <c r="P45" s="470"/>
      <c r="Q45" s="470"/>
      <c r="R45" s="470"/>
      <c r="S45" s="470"/>
      <c r="T45" s="470"/>
      <c r="U45" s="470"/>
      <c r="V45" s="470"/>
      <c r="W45" s="470"/>
      <c r="X45" s="470"/>
      <c r="Y45" s="470"/>
      <c r="Z45" s="470"/>
      <c r="AA45" s="470"/>
      <c r="AB45" s="470"/>
      <c r="AC45" s="263"/>
      <c r="AD45" s="264"/>
      <c r="AE45" s="264"/>
      <c r="AF45" s="264"/>
      <c r="AG45" s="264"/>
      <c r="AH45" s="390"/>
      <c r="AI45" s="390"/>
      <c r="AJ45" s="390"/>
      <c r="AK45" s="390"/>
      <c r="AL45" s="390"/>
      <c r="AM45" s="390"/>
      <c r="AN45" s="390"/>
      <c r="AO45" s="390"/>
      <c r="AP45" s="390"/>
      <c r="AQ45" s="390"/>
      <c r="AR45" s="390"/>
      <c r="AS45" s="390"/>
      <c r="AT45" s="390"/>
      <c r="AU45" s="390"/>
      <c r="AV45" s="390"/>
      <c r="AW45" s="390"/>
      <c r="AX45" s="390"/>
      <c r="AY45" s="390"/>
      <c r="AZ45" s="390"/>
      <c r="BA45" s="390"/>
      <c r="BB45" s="390"/>
      <c r="BC45" s="390"/>
      <c r="BD45" s="390"/>
      <c r="BE45" s="390"/>
      <c r="BF45" s="390"/>
      <c r="BG45" s="390"/>
      <c r="BH45" s="390"/>
      <c r="BI45" s="390"/>
      <c r="BJ45" s="390"/>
      <c r="BK45" s="390"/>
      <c r="BL45" s="390"/>
      <c r="BM45" s="390"/>
      <c r="BN45" s="390"/>
      <c r="BO45" s="390"/>
      <c r="BP45" s="390"/>
      <c r="BQ45" s="390"/>
      <c r="BR45" s="390"/>
      <c r="BS45" s="390"/>
      <c r="BT45" s="390"/>
      <c r="BU45" s="390"/>
      <c r="BV45" s="390"/>
      <c r="BW45" s="390"/>
      <c r="BX45" s="390"/>
      <c r="BY45" s="390"/>
      <c r="BZ45" s="390"/>
      <c r="CA45" s="390"/>
      <c r="CB45" s="390"/>
      <c r="CC45" s="390"/>
      <c r="CD45" s="390"/>
      <c r="CE45" s="390"/>
      <c r="CF45" s="390"/>
      <c r="CG45" s="390"/>
      <c r="CH45" s="390"/>
      <c r="CI45" s="390"/>
      <c r="CJ45" s="390"/>
      <c r="CK45" s="390"/>
      <c r="CL45" s="390"/>
      <c r="CM45" s="390"/>
      <c r="CN45" s="390"/>
      <c r="CO45" s="390"/>
      <c r="CP45" s="390"/>
      <c r="CQ45" s="390"/>
      <c r="CR45" s="390"/>
      <c r="CS45" s="390"/>
      <c r="CT45" s="390"/>
      <c r="CU45" s="390"/>
      <c r="CV45" s="390"/>
      <c r="CW45" s="390"/>
      <c r="CX45" s="390"/>
      <c r="CY45" s="390"/>
      <c r="CZ45" s="390"/>
      <c r="DA45" s="390"/>
      <c r="DB45" s="390"/>
      <c r="DC45" s="390"/>
      <c r="DD45" s="390"/>
      <c r="DE45" s="390"/>
      <c r="DF45" s="390"/>
      <c r="DG45" s="390"/>
      <c r="DH45" s="390"/>
      <c r="DI45" s="390"/>
      <c r="DJ45" s="390"/>
      <c r="DK45" s="390"/>
      <c r="DL45" s="390"/>
      <c r="DM45" s="390"/>
      <c r="DN45" s="390"/>
      <c r="DO45" s="390"/>
      <c r="DP45" s="390"/>
      <c r="DQ45" s="390"/>
      <c r="DR45" s="390"/>
      <c r="DS45" s="390"/>
      <c r="DT45" s="390"/>
      <c r="DU45" s="390"/>
      <c r="DV45" s="390"/>
      <c r="DW45" s="390"/>
      <c r="DX45" s="390"/>
      <c r="DY45" s="390"/>
      <c r="DZ45" s="390"/>
      <c r="EA45" s="390"/>
      <c r="EB45" s="390"/>
      <c r="EC45" s="390"/>
      <c r="ED45" s="390"/>
      <c r="EE45" s="390"/>
      <c r="EF45" s="390"/>
      <c r="EG45" s="390"/>
      <c r="EH45" s="390"/>
      <c r="EI45" s="390"/>
      <c r="EJ45" s="390"/>
      <c r="EK45" s="534"/>
    </row>
    <row r="46" spans="1:141" s="144" customFormat="1" ht="12.75" x14ac:dyDescent="0.2">
      <c r="A46" s="468" t="s">
        <v>510</v>
      </c>
      <c r="B46" s="468"/>
      <c r="C46" s="468"/>
      <c r="D46" s="468"/>
      <c r="E46" s="468"/>
      <c r="F46" s="468"/>
      <c r="G46" s="468"/>
      <c r="H46" s="468"/>
      <c r="I46" s="468"/>
      <c r="J46" s="468"/>
      <c r="K46" s="468"/>
      <c r="L46" s="468"/>
      <c r="M46" s="468"/>
      <c r="N46" s="468"/>
      <c r="O46" s="468"/>
      <c r="P46" s="468"/>
      <c r="Q46" s="468"/>
      <c r="R46" s="468"/>
      <c r="S46" s="468"/>
      <c r="T46" s="468"/>
      <c r="U46" s="468"/>
      <c r="V46" s="468"/>
      <c r="W46" s="468"/>
      <c r="X46" s="468"/>
      <c r="Y46" s="468"/>
      <c r="Z46" s="468"/>
      <c r="AA46" s="468"/>
      <c r="AB46" s="468"/>
      <c r="AC46" s="263"/>
      <c r="AD46" s="264"/>
      <c r="AE46" s="264"/>
      <c r="AF46" s="264"/>
      <c r="AG46" s="264"/>
      <c r="AH46" s="390"/>
      <c r="AI46" s="390"/>
      <c r="AJ46" s="390"/>
      <c r="AK46" s="390"/>
      <c r="AL46" s="390"/>
      <c r="AM46" s="390"/>
      <c r="AN46" s="390"/>
      <c r="AO46" s="390"/>
      <c r="AP46" s="390"/>
      <c r="AQ46" s="390"/>
      <c r="AR46" s="390"/>
      <c r="AS46" s="390"/>
      <c r="AT46" s="390"/>
      <c r="AU46" s="390"/>
      <c r="AV46" s="390"/>
      <c r="AW46" s="390"/>
      <c r="AX46" s="390"/>
      <c r="AY46" s="390"/>
      <c r="AZ46" s="390"/>
      <c r="BA46" s="390"/>
      <c r="BB46" s="390"/>
      <c r="BC46" s="390"/>
      <c r="BD46" s="390"/>
      <c r="BE46" s="390"/>
      <c r="BF46" s="390"/>
      <c r="BG46" s="390"/>
      <c r="BH46" s="390"/>
      <c r="BI46" s="390"/>
      <c r="BJ46" s="390"/>
      <c r="BK46" s="390"/>
      <c r="BL46" s="390"/>
      <c r="BM46" s="390"/>
      <c r="BN46" s="390"/>
      <c r="BO46" s="390"/>
      <c r="BP46" s="390"/>
      <c r="BQ46" s="390"/>
      <c r="BR46" s="390"/>
      <c r="BS46" s="390"/>
      <c r="BT46" s="390"/>
      <c r="BU46" s="390"/>
      <c r="BV46" s="390"/>
      <c r="BW46" s="390"/>
      <c r="BX46" s="390"/>
      <c r="BY46" s="390"/>
      <c r="BZ46" s="390"/>
      <c r="CA46" s="390"/>
      <c r="CB46" s="390"/>
      <c r="CC46" s="390"/>
      <c r="CD46" s="390"/>
      <c r="CE46" s="390"/>
      <c r="CF46" s="390"/>
      <c r="CG46" s="390"/>
      <c r="CH46" s="390"/>
      <c r="CI46" s="390"/>
      <c r="CJ46" s="390"/>
      <c r="CK46" s="390"/>
      <c r="CL46" s="390"/>
      <c r="CM46" s="390"/>
      <c r="CN46" s="390"/>
      <c r="CO46" s="390"/>
      <c r="CP46" s="390"/>
      <c r="CQ46" s="390"/>
      <c r="CR46" s="390"/>
      <c r="CS46" s="390"/>
      <c r="CT46" s="390"/>
      <c r="CU46" s="390"/>
      <c r="CV46" s="390"/>
      <c r="CW46" s="390"/>
      <c r="CX46" s="390"/>
      <c r="CY46" s="390"/>
      <c r="CZ46" s="390"/>
      <c r="DA46" s="390"/>
      <c r="DB46" s="390"/>
      <c r="DC46" s="390"/>
      <c r="DD46" s="390"/>
      <c r="DE46" s="390"/>
      <c r="DF46" s="390"/>
      <c r="DG46" s="390"/>
      <c r="DH46" s="390"/>
      <c r="DI46" s="390"/>
      <c r="DJ46" s="390"/>
      <c r="DK46" s="390"/>
      <c r="DL46" s="390"/>
      <c r="DM46" s="390"/>
      <c r="DN46" s="390"/>
      <c r="DO46" s="390"/>
      <c r="DP46" s="390"/>
      <c r="DQ46" s="390"/>
      <c r="DR46" s="390"/>
      <c r="DS46" s="390"/>
      <c r="DT46" s="390"/>
      <c r="DU46" s="390"/>
      <c r="DV46" s="390"/>
      <c r="DW46" s="390"/>
      <c r="DX46" s="390"/>
      <c r="DY46" s="390"/>
      <c r="DZ46" s="390"/>
      <c r="EA46" s="390"/>
      <c r="EB46" s="390"/>
      <c r="EC46" s="390"/>
      <c r="ED46" s="390"/>
      <c r="EE46" s="390"/>
      <c r="EF46" s="390"/>
      <c r="EG46" s="390"/>
      <c r="EH46" s="390"/>
      <c r="EI46" s="390"/>
      <c r="EJ46" s="390"/>
      <c r="EK46" s="534"/>
    </row>
    <row r="47" spans="1:141" s="144" customFormat="1" ht="12.75" x14ac:dyDescent="0.2">
      <c r="A47" s="260"/>
      <c r="B47" s="260"/>
      <c r="C47" s="260"/>
      <c r="D47" s="260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60"/>
      <c r="Q47" s="260"/>
      <c r="R47" s="260"/>
      <c r="S47" s="260"/>
      <c r="T47" s="260"/>
      <c r="U47" s="260"/>
      <c r="V47" s="260"/>
      <c r="W47" s="260"/>
      <c r="X47" s="260"/>
      <c r="Y47" s="260"/>
      <c r="Z47" s="260"/>
      <c r="AA47" s="260"/>
      <c r="AB47" s="260"/>
      <c r="AC47" s="263"/>
      <c r="AD47" s="264"/>
      <c r="AE47" s="264"/>
      <c r="AF47" s="264"/>
      <c r="AG47" s="264"/>
      <c r="AH47" s="390"/>
      <c r="AI47" s="390"/>
      <c r="AJ47" s="390"/>
      <c r="AK47" s="390"/>
      <c r="AL47" s="390"/>
      <c r="AM47" s="390"/>
      <c r="AN47" s="390"/>
      <c r="AO47" s="390"/>
      <c r="AP47" s="390"/>
      <c r="AQ47" s="390"/>
      <c r="AR47" s="390"/>
      <c r="AS47" s="390"/>
      <c r="AT47" s="390"/>
      <c r="AU47" s="390"/>
      <c r="AV47" s="390"/>
      <c r="AW47" s="390"/>
      <c r="AX47" s="390"/>
      <c r="AY47" s="390"/>
      <c r="AZ47" s="390"/>
      <c r="BA47" s="390"/>
      <c r="BB47" s="390"/>
      <c r="BC47" s="390"/>
      <c r="BD47" s="390"/>
      <c r="BE47" s="390"/>
      <c r="BF47" s="390"/>
      <c r="BG47" s="390"/>
      <c r="BH47" s="390"/>
      <c r="BI47" s="390"/>
      <c r="BJ47" s="390"/>
      <c r="BK47" s="390"/>
      <c r="BL47" s="390"/>
      <c r="BM47" s="390"/>
      <c r="BN47" s="390"/>
      <c r="BO47" s="390"/>
      <c r="BP47" s="390"/>
      <c r="BQ47" s="390"/>
      <c r="BR47" s="390"/>
      <c r="BS47" s="390"/>
      <c r="BT47" s="390"/>
      <c r="BU47" s="390"/>
      <c r="BV47" s="390"/>
      <c r="BW47" s="390"/>
      <c r="BX47" s="390"/>
      <c r="BY47" s="390"/>
      <c r="BZ47" s="390"/>
      <c r="CA47" s="390"/>
      <c r="CB47" s="390"/>
      <c r="CC47" s="390"/>
      <c r="CD47" s="390"/>
      <c r="CE47" s="390"/>
      <c r="CF47" s="390"/>
      <c r="CG47" s="390"/>
      <c r="CH47" s="390"/>
      <c r="CI47" s="390"/>
      <c r="CJ47" s="390"/>
      <c r="CK47" s="390"/>
      <c r="CL47" s="390"/>
      <c r="CM47" s="390"/>
      <c r="CN47" s="390"/>
      <c r="CO47" s="390"/>
      <c r="CP47" s="390"/>
      <c r="CQ47" s="390"/>
      <c r="CR47" s="390"/>
      <c r="CS47" s="390"/>
      <c r="CT47" s="390"/>
      <c r="CU47" s="390"/>
      <c r="CV47" s="390"/>
      <c r="CW47" s="390"/>
      <c r="CX47" s="390"/>
      <c r="CY47" s="390"/>
      <c r="CZ47" s="390"/>
      <c r="DA47" s="390"/>
      <c r="DB47" s="390"/>
      <c r="DC47" s="390"/>
      <c r="DD47" s="390"/>
      <c r="DE47" s="390"/>
      <c r="DF47" s="390"/>
      <c r="DG47" s="390"/>
      <c r="DH47" s="390"/>
      <c r="DI47" s="390"/>
      <c r="DJ47" s="390"/>
      <c r="DK47" s="390"/>
      <c r="DL47" s="390"/>
      <c r="DM47" s="390"/>
      <c r="DN47" s="390"/>
      <c r="DO47" s="390"/>
      <c r="DP47" s="390"/>
      <c r="DQ47" s="390"/>
      <c r="DR47" s="390"/>
      <c r="DS47" s="390"/>
      <c r="DT47" s="390"/>
      <c r="DU47" s="390"/>
      <c r="DV47" s="390"/>
      <c r="DW47" s="390"/>
      <c r="DX47" s="390"/>
      <c r="DY47" s="390"/>
      <c r="DZ47" s="390"/>
      <c r="EA47" s="390"/>
      <c r="EB47" s="390"/>
      <c r="EC47" s="390"/>
      <c r="ED47" s="390"/>
      <c r="EE47" s="390"/>
      <c r="EF47" s="390"/>
      <c r="EG47" s="390"/>
      <c r="EH47" s="390"/>
      <c r="EI47" s="390"/>
      <c r="EJ47" s="390"/>
      <c r="EK47" s="534"/>
    </row>
    <row r="48" spans="1:141" s="144" customFormat="1" ht="12.75" x14ac:dyDescent="0.2">
      <c r="A48" s="466" t="s">
        <v>457</v>
      </c>
      <c r="B48" s="466"/>
      <c r="C48" s="466"/>
      <c r="D48" s="466"/>
      <c r="E48" s="466"/>
      <c r="F48" s="466"/>
      <c r="G48" s="466"/>
      <c r="H48" s="466"/>
      <c r="I48" s="466"/>
      <c r="J48" s="466"/>
      <c r="K48" s="466"/>
      <c r="L48" s="466"/>
      <c r="M48" s="466"/>
      <c r="N48" s="466"/>
      <c r="O48" s="466"/>
      <c r="P48" s="466"/>
      <c r="Q48" s="466"/>
      <c r="R48" s="466"/>
      <c r="S48" s="466"/>
      <c r="T48" s="466"/>
      <c r="U48" s="466"/>
      <c r="V48" s="466"/>
      <c r="W48" s="466"/>
      <c r="X48" s="466"/>
      <c r="Y48" s="466"/>
      <c r="Z48" s="466"/>
      <c r="AA48" s="466"/>
      <c r="AB48" s="466"/>
      <c r="AC48" s="263" t="s">
        <v>467</v>
      </c>
      <c r="AD48" s="264"/>
      <c r="AE48" s="264"/>
      <c r="AF48" s="264"/>
      <c r="AG48" s="264"/>
      <c r="AH48" s="390"/>
      <c r="AI48" s="390"/>
      <c r="AJ48" s="390"/>
      <c r="AK48" s="390"/>
      <c r="AL48" s="390"/>
      <c r="AM48" s="390"/>
      <c r="AN48" s="390"/>
      <c r="AO48" s="390"/>
      <c r="AP48" s="390"/>
      <c r="AQ48" s="390"/>
      <c r="AR48" s="390"/>
      <c r="AS48" s="390"/>
      <c r="AT48" s="390"/>
      <c r="AU48" s="390"/>
      <c r="AV48" s="390"/>
      <c r="AW48" s="390"/>
      <c r="AX48" s="390"/>
      <c r="AY48" s="390"/>
      <c r="AZ48" s="390"/>
      <c r="BA48" s="390"/>
      <c r="BB48" s="390"/>
      <c r="BC48" s="390"/>
      <c r="BD48" s="390"/>
      <c r="BE48" s="390"/>
      <c r="BF48" s="390"/>
      <c r="BG48" s="390"/>
      <c r="BH48" s="390"/>
      <c r="BI48" s="390"/>
      <c r="BJ48" s="390"/>
      <c r="BK48" s="390"/>
      <c r="BL48" s="390"/>
      <c r="BM48" s="390"/>
      <c r="BN48" s="390"/>
      <c r="BO48" s="390"/>
      <c r="BP48" s="390"/>
      <c r="BQ48" s="390"/>
      <c r="BR48" s="390"/>
      <c r="BS48" s="390"/>
      <c r="BT48" s="390"/>
      <c r="BU48" s="390"/>
      <c r="BV48" s="390"/>
      <c r="BW48" s="390"/>
      <c r="BX48" s="390"/>
      <c r="BY48" s="390"/>
      <c r="BZ48" s="390"/>
      <c r="CA48" s="390"/>
      <c r="CB48" s="390"/>
      <c r="CC48" s="390"/>
      <c r="CD48" s="390"/>
      <c r="CE48" s="390"/>
      <c r="CF48" s="390"/>
      <c r="CG48" s="390"/>
      <c r="CH48" s="390"/>
      <c r="CI48" s="390"/>
      <c r="CJ48" s="390"/>
      <c r="CK48" s="390"/>
      <c r="CL48" s="390"/>
      <c r="CM48" s="390"/>
      <c r="CN48" s="390"/>
      <c r="CO48" s="390"/>
      <c r="CP48" s="390"/>
      <c r="CQ48" s="390"/>
      <c r="CR48" s="390"/>
      <c r="CS48" s="390"/>
      <c r="CT48" s="390"/>
      <c r="CU48" s="390"/>
      <c r="CV48" s="390"/>
      <c r="CW48" s="390"/>
      <c r="CX48" s="390"/>
      <c r="CY48" s="390"/>
      <c r="CZ48" s="390"/>
      <c r="DA48" s="390"/>
      <c r="DB48" s="390"/>
      <c r="DC48" s="390"/>
      <c r="DD48" s="390"/>
      <c r="DE48" s="390"/>
      <c r="DF48" s="390"/>
      <c r="DG48" s="390"/>
      <c r="DH48" s="390"/>
      <c r="DI48" s="390"/>
      <c r="DJ48" s="390"/>
      <c r="DK48" s="390"/>
      <c r="DL48" s="390"/>
      <c r="DM48" s="390"/>
      <c r="DN48" s="390"/>
      <c r="DO48" s="390"/>
      <c r="DP48" s="390"/>
      <c r="DQ48" s="390"/>
      <c r="DR48" s="390"/>
      <c r="DS48" s="390"/>
      <c r="DT48" s="390"/>
      <c r="DU48" s="390"/>
      <c r="DV48" s="390"/>
      <c r="DW48" s="390"/>
      <c r="DX48" s="390"/>
      <c r="DY48" s="390"/>
      <c r="DZ48" s="390"/>
      <c r="EA48" s="390"/>
      <c r="EB48" s="390"/>
      <c r="EC48" s="390"/>
      <c r="ED48" s="390"/>
      <c r="EE48" s="390"/>
      <c r="EF48" s="390"/>
      <c r="EG48" s="390"/>
      <c r="EH48" s="390"/>
      <c r="EI48" s="390"/>
      <c r="EJ48" s="390"/>
      <c r="EK48" s="534"/>
    </row>
    <row r="49" spans="1:141" s="144" customFormat="1" ht="13.5" thickBot="1" x14ac:dyDescent="0.25">
      <c r="A49" s="396" t="s">
        <v>38</v>
      </c>
      <c r="B49" s="396"/>
      <c r="C49" s="396"/>
      <c r="D49" s="396"/>
      <c r="E49" s="396"/>
      <c r="F49" s="396"/>
      <c r="G49" s="396"/>
      <c r="H49" s="396"/>
      <c r="I49" s="396"/>
      <c r="J49" s="396"/>
      <c r="K49" s="396"/>
      <c r="L49" s="396"/>
      <c r="M49" s="396"/>
      <c r="N49" s="396"/>
      <c r="O49" s="396"/>
      <c r="P49" s="396"/>
      <c r="Q49" s="396"/>
      <c r="R49" s="396"/>
      <c r="S49" s="396"/>
      <c r="T49" s="396"/>
      <c r="U49" s="396"/>
      <c r="V49" s="396"/>
      <c r="W49" s="396"/>
      <c r="X49" s="396"/>
      <c r="Y49" s="396"/>
      <c r="Z49" s="396"/>
      <c r="AA49" s="396"/>
      <c r="AB49" s="396"/>
      <c r="AC49" s="452" t="s">
        <v>42</v>
      </c>
      <c r="AD49" s="453"/>
      <c r="AE49" s="453"/>
      <c r="AF49" s="453"/>
      <c r="AG49" s="453"/>
      <c r="AH49" s="454"/>
      <c r="AI49" s="454"/>
      <c r="AJ49" s="454"/>
      <c r="AK49" s="454"/>
      <c r="AL49" s="454"/>
      <c r="AM49" s="454"/>
      <c r="AN49" s="454"/>
      <c r="AO49" s="454"/>
      <c r="AP49" s="454"/>
      <c r="AQ49" s="454"/>
      <c r="AR49" s="454"/>
      <c r="AS49" s="454"/>
      <c r="AT49" s="572">
        <f>AT25</f>
        <v>575000</v>
      </c>
      <c r="AU49" s="454"/>
      <c r="AV49" s="454"/>
      <c r="AW49" s="454"/>
      <c r="AX49" s="454"/>
      <c r="AY49" s="454"/>
      <c r="AZ49" s="454"/>
      <c r="BA49" s="454"/>
      <c r="BB49" s="454"/>
      <c r="BC49" s="454"/>
      <c r="BD49" s="454"/>
      <c r="BE49" s="454"/>
      <c r="BF49" s="454"/>
      <c r="BG49" s="454"/>
      <c r="BH49" s="454"/>
      <c r="BI49" s="454"/>
      <c r="BJ49" s="454"/>
      <c r="BK49" s="454"/>
      <c r="BL49" s="454"/>
      <c r="BM49" s="454"/>
      <c r="BN49" s="454"/>
      <c r="BO49" s="454"/>
      <c r="BP49" s="454"/>
      <c r="BQ49" s="454"/>
      <c r="BR49" s="454"/>
      <c r="BS49" s="454"/>
      <c r="BT49" s="454"/>
      <c r="BU49" s="454"/>
      <c r="BV49" s="454"/>
      <c r="BW49" s="454"/>
      <c r="BX49" s="454"/>
      <c r="BY49" s="454"/>
      <c r="BZ49" s="454"/>
      <c r="CA49" s="454"/>
      <c r="CB49" s="454"/>
      <c r="CC49" s="454"/>
      <c r="CD49" s="454"/>
      <c r="CE49" s="454"/>
      <c r="CF49" s="454"/>
      <c r="CG49" s="454"/>
      <c r="CH49" s="454"/>
      <c r="CI49" s="454"/>
      <c r="CJ49" s="454"/>
      <c r="CK49" s="454"/>
      <c r="CL49" s="454"/>
      <c r="CM49" s="454"/>
      <c r="CN49" s="454"/>
      <c r="CO49" s="454"/>
      <c r="CP49" s="454"/>
      <c r="CQ49" s="454"/>
      <c r="CR49" s="454"/>
      <c r="CS49" s="454"/>
      <c r="CT49" s="454"/>
      <c r="CU49" s="454"/>
      <c r="CV49" s="454"/>
      <c r="CW49" s="454"/>
      <c r="CX49" s="454"/>
      <c r="CY49" s="454"/>
      <c r="CZ49" s="454"/>
      <c r="DA49" s="454"/>
      <c r="DB49" s="454"/>
      <c r="DC49" s="454"/>
      <c r="DD49" s="454"/>
      <c r="DE49" s="454"/>
      <c r="DF49" s="454"/>
      <c r="DG49" s="454"/>
      <c r="DH49" s="454"/>
      <c r="DI49" s="454"/>
      <c r="DJ49" s="454"/>
      <c r="DK49" s="454"/>
      <c r="DL49" s="454"/>
      <c r="DM49" s="454"/>
      <c r="DN49" s="454">
        <f>DN25</f>
        <v>2064535.85</v>
      </c>
      <c r="DO49" s="454"/>
      <c r="DP49" s="454"/>
      <c r="DQ49" s="454"/>
      <c r="DR49" s="454"/>
      <c r="DS49" s="454"/>
      <c r="DT49" s="454"/>
      <c r="DU49" s="454"/>
      <c r="DV49" s="454"/>
      <c r="DW49" s="454"/>
      <c r="DX49" s="454"/>
      <c r="DY49" s="454"/>
      <c r="DZ49" s="454">
        <f>DZ25</f>
        <v>0</v>
      </c>
      <c r="EA49" s="454"/>
      <c r="EB49" s="454"/>
      <c r="EC49" s="454"/>
      <c r="ED49" s="454"/>
      <c r="EE49" s="454"/>
      <c r="EF49" s="454"/>
      <c r="EG49" s="454"/>
      <c r="EH49" s="454"/>
      <c r="EI49" s="454"/>
      <c r="EJ49" s="454"/>
      <c r="EK49" s="533"/>
    </row>
    <row r="52" spans="1:141" s="144" customFormat="1" ht="12.75" x14ac:dyDescent="0.2">
      <c r="A52" s="145" t="s">
        <v>45</v>
      </c>
    </row>
    <row r="53" spans="1:141" s="144" customFormat="1" ht="12.75" x14ac:dyDescent="0.2">
      <c r="A53" s="145" t="s">
        <v>56</v>
      </c>
    </row>
    <row r="54" spans="1:141" s="144" customFormat="1" ht="12.75" x14ac:dyDescent="0.2">
      <c r="A54" s="145" t="s">
        <v>55</v>
      </c>
      <c r="W54" s="261" t="s">
        <v>585</v>
      </c>
      <c r="X54" s="261"/>
      <c r="Y54" s="261"/>
      <c r="Z54" s="261"/>
      <c r="AA54" s="261"/>
      <c r="AB54" s="261"/>
      <c r="AC54" s="261"/>
      <c r="AD54" s="261"/>
      <c r="AE54" s="261"/>
      <c r="AF54" s="261"/>
      <c r="AG54" s="261"/>
      <c r="AH54" s="261"/>
      <c r="AI54" s="261"/>
      <c r="AJ54" s="261"/>
      <c r="AK54" s="261"/>
      <c r="AL54" s="261"/>
      <c r="AM54" s="261"/>
      <c r="AN54" s="261"/>
      <c r="AO54" s="261"/>
      <c r="AP54" s="261"/>
      <c r="AQ54" s="261"/>
      <c r="AR54" s="261"/>
      <c r="AS54" s="261"/>
      <c r="AT54" s="261"/>
      <c r="AU54" s="261"/>
      <c r="AV54" s="261"/>
      <c r="AW54" s="261"/>
      <c r="AX54" s="261"/>
      <c r="AY54" s="261"/>
      <c r="AZ54" s="261"/>
      <c r="BA54" s="261"/>
      <c r="BB54" s="261"/>
      <c r="BC54" s="261"/>
      <c r="BD54" s="261"/>
      <c r="BG54" s="261"/>
      <c r="BH54" s="261"/>
      <c r="BI54" s="261"/>
      <c r="BJ54" s="261"/>
      <c r="BK54" s="261"/>
      <c r="BL54" s="261"/>
      <c r="BM54" s="261"/>
      <c r="BN54" s="261"/>
      <c r="BO54" s="261"/>
      <c r="BP54" s="261"/>
      <c r="BQ54" s="261"/>
      <c r="BR54" s="261"/>
      <c r="BS54" s="261"/>
      <c r="BT54" s="261"/>
      <c r="BU54" s="261"/>
      <c r="BV54" s="261"/>
      <c r="BW54" s="261"/>
      <c r="BX54" s="261"/>
      <c r="BY54" s="261"/>
      <c r="BZ54" s="261"/>
      <c r="CA54" s="261"/>
      <c r="CB54" s="261"/>
      <c r="CC54" s="261"/>
      <c r="CD54" s="261"/>
      <c r="CE54" s="261"/>
      <c r="CF54" s="261"/>
      <c r="CG54" s="261"/>
      <c r="CH54" s="261"/>
      <c r="CI54" s="261"/>
      <c r="CJ54" s="261"/>
      <c r="CK54" s="261"/>
      <c r="CL54" s="261"/>
      <c r="CM54" s="261"/>
      <c r="CN54" s="261"/>
      <c r="CQ54" s="261" t="s">
        <v>586</v>
      </c>
      <c r="CR54" s="261"/>
      <c r="CS54" s="261"/>
      <c r="CT54" s="261"/>
      <c r="CU54" s="261"/>
      <c r="CV54" s="261"/>
      <c r="CW54" s="261"/>
      <c r="CX54" s="261"/>
      <c r="CY54" s="261"/>
      <c r="CZ54" s="261"/>
      <c r="DA54" s="261"/>
      <c r="DB54" s="261"/>
      <c r="DC54" s="261"/>
      <c r="DD54" s="261"/>
      <c r="DE54" s="261"/>
      <c r="DF54" s="261"/>
      <c r="DG54" s="261"/>
      <c r="DH54" s="261"/>
      <c r="DI54" s="261"/>
      <c r="DJ54" s="261"/>
      <c r="DK54" s="261"/>
      <c r="DL54" s="261"/>
      <c r="DM54" s="261"/>
      <c r="DN54" s="261"/>
      <c r="DO54" s="261"/>
      <c r="DP54" s="261"/>
      <c r="DQ54" s="261"/>
      <c r="DR54" s="261"/>
      <c r="DS54" s="261"/>
      <c r="DT54" s="261"/>
      <c r="DU54" s="261"/>
      <c r="DV54" s="261"/>
      <c r="DW54" s="261"/>
      <c r="DX54" s="261"/>
    </row>
    <row r="55" spans="1:141" s="143" customFormat="1" ht="10.5" x14ac:dyDescent="0.2">
      <c r="W55" s="279" t="s">
        <v>46</v>
      </c>
      <c r="X55" s="279"/>
      <c r="Y55" s="279"/>
      <c r="Z55" s="279"/>
      <c r="AA55" s="279"/>
      <c r="AB55" s="279"/>
      <c r="AC55" s="279"/>
      <c r="AD55" s="279"/>
      <c r="AE55" s="279"/>
      <c r="AF55" s="279"/>
      <c r="AG55" s="279"/>
      <c r="AH55" s="279"/>
      <c r="AI55" s="279"/>
      <c r="AJ55" s="279"/>
      <c r="AK55" s="279"/>
      <c r="AL55" s="279"/>
      <c r="AM55" s="279"/>
      <c r="AN55" s="279"/>
      <c r="AO55" s="279"/>
      <c r="AP55" s="279"/>
      <c r="AQ55" s="279"/>
      <c r="AR55" s="279"/>
      <c r="AS55" s="279"/>
      <c r="AT55" s="279"/>
      <c r="AU55" s="279"/>
      <c r="AV55" s="279"/>
      <c r="AW55" s="279"/>
      <c r="AX55" s="279"/>
      <c r="AY55" s="279"/>
      <c r="AZ55" s="279"/>
      <c r="BA55" s="279"/>
      <c r="BB55" s="279"/>
      <c r="BC55" s="279"/>
      <c r="BD55" s="279"/>
      <c r="BG55" s="279" t="s">
        <v>47</v>
      </c>
      <c r="BH55" s="279"/>
      <c r="BI55" s="279"/>
      <c r="BJ55" s="279"/>
      <c r="BK55" s="279"/>
      <c r="BL55" s="279"/>
      <c r="BM55" s="279"/>
      <c r="BN55" s="279"/>
      <c r="BO55" s="279"/>
      <c r="BP55" s="279"/>
      <c r="BQ55" s="279"/>
      <c r="BR55" s="279"/>
      <c r="BS55" s="279"/>
      <c r="BT55" s="279"/>
      <c r="BU55" s="279"/>
      <c r="BV55" s="279"/>
      <c r="BW55" s="279"/>
      <c r="BX55" s="279"/>
      <c r="BY55" s="279"/>
      <c r="BZ55" s="279"/>
      <c r="CA55" s="279"/>
      <c r="CB55" s="279"/>
      <c r="CC55" s="279"/>
      <c r="CD55" s="279"/>
      <c r="CE55" s="279"/>
      <c r="CF55" s="279"/>
      <c r="CG55" s="279"/>
      <c r="CH55" s="279"/>
      <c r="CI55" s="279"/>
      <c r="CJ55" s="279"/>
      <c r="CK55" s="279"/>
      <c r="CL55" s="279"/>
      <c r="CM55" s="279"/>
      <c r="CN55" s="279"/>
      <c r="CQ55" s="279" t="s">
        <v>48</v>
      </c>
      <c r="CR55" s="279"/>
      <c r="CS55" s="279"/>
      <c r="CT55" s="279"/>
      <c r="CU55" s="279"/>
      <c r="CV55" s="279"/>
      <c r="CW55" s="279"/>
      <c r="CX55" s="279"/>
      <c r="CY55" s="279"/>
      <c r="CZ55" s="279"/>
      <c r="DA55" s="279"/>
      <c r="DB55" s="279"/>
      <c r="DC55" s="279"/>
      <c r="DD55" s="279"/>
      <c r="DE55" s="279"/>
      <c r="DF55" s="279"/>
      <c r="DG55" s="279"/>
      <c r="DH55" s="279"/>
      <c r="DI55" s="279"/>
      <c r="DJ55" s="279"/>
      <c r="DK55" s="279"/>
      <c r="DL55" s="279"/>
      <c r="DM55" s="279"/>
      <c r="DN55" s="279"/>
      <c r="DO55" s="279"/>
      <c r="DP55" s="279"/>
      <c r="DQ55" s="279"/>
      <c r="DR55" s="279"/>
      <c r="DS55" s="279"/>
      <c r="DT55" s="279"/>
      <c r="DU55" s="279"/>
      <c r="DV55" s="279"/>
      <c r="DW55" s="279"/>
      <c r="DX55" s="279"/>
    </row>
    <row r="56" spans="1:141" s="143" customFormat="1" ht="3" customHeight="1" x14ac:dyDescent="0.2"/>
    <row r="57" spans="1:141" s="144" customFormat="1" ht="12.75" x14ac:dyDescent="0.2">
      <c r="A57" s="145" t="s">
        <v>49</v>
      </c>
      <c r="W57" s="261" t="s">
        <v>721</v>
      </c>
      <c r="X57" s="261"/>
      <c r="Y57" s="261"/>
      <c r="Z57" s="261"/>
      <c r="AA57" s="261"/>
      <c r="AB57" s="261"/>
      <c r="AC57" s="261"/>
      <c r="AD57" s="261"/>
      <c r="AE57" s="261"/>
      <c r="AF57" s="261"/>
      <c r="AG57" s="261"/>
      <c r="AH57" s="261"/>
      <c r="AI57" s="261"/>
      <c r="AJ57" s="261"/>
      <c r="AK57" s="261"/>
      <c r="AL57" s="261"/>
      <c r="AM57" s="261"/>
      <c r="AN57" s="261"/>
      <c r="AO57" s="261"/>
      <c r="AP57" s="261"/>
      <c r="AQ57" s="261"/>
      <c r="AR57" s="261"/>
      <c r="AS57" s="261"/>
      <c r="AT57" s="261"/>
      <c r="AU57" s="261"/>
      <c r="AV57" s="261"/>
      <c r="AW57" s="261"/>
      <c r="AX57" s="261"/>
      <c r="AY57" s="261"/>
      <c r="AZ57" s="261"/>
      <c r="BA57" s="261"/>
      <c r="BB57" s="261"/>
      <c r="BC57" s="261"/>
      <c r="BD57" s="261"/>
      <c r="BG57" s="261" t="s">
        <v>1056</v>
      </c>
      <c r="BH57" s="261"/>
      <c r="BI57" s="261"/>
      <c r="BJ57" s="261"/>
      <c r="BK57" s="261"/>
      <c r="BL57" s="261"/>
      <c r="BM57" s="261"/>
      <c r="BN57" s="261"/>
      <c r="BO57" s="261"/>
      <c r="BP57" s="261"/>
      <c r="BQ57" s="261"/>
      <c r="BR57" s="261"/>
      <c r="BS57" s="261"/>
      <c r="BT57" s="261"/>
      <c r="BU57" s="261"/>
      <c r="BV57" s="261"/>
      <c r="BW57" s="261"/>
      <c r="BX57" s="261"/>
      <c r="BY57" s="261"/>
      <c r="BZ57" s="261"/>
      <c r="CA57" s="261"/>
      <c r="CB57" s="261"/>
      <c r="CC57" s="261"/>
      <c r="CD57" s="261"/>
      <c r="CE57" s="261"/>
      <c r="CF57" s="261"/>
      <c r="CG57" s="261"/>
      <c r="CH57" s="261"/>
      <c r="CI57" s="261"/>
      <c r="CJ57" s="261"/>
      <c r="CK57" s="261"/>
      <c r="CL57" s="261"/>
      <c r="CM57" s="261"/>
      <c r="CN57" s="261"/>
      <c r="CQ57" s="262" t="s">
        <v>810</v>
      </c>
      <c r="CR57" s="262"/>
      <c r="CS57" s="262"/>
      <c r="CT57" s="262"/>
      <c r="CU57" s="262"/>
      <c r="CV57" s="262"/>
      <c r="CW57" s="262"/>
      <c r="CX57" s="262"/>
      <c r="CY57" s="262"/>
      <c r="CZ57" s="262"/>
      <c r="DA57" s="262"/>
      <c r="DB57" s="262"/>
      <c r="DC57" s="262"/>
      <c r="DD57" s="262"/>
      <c r="DE57" s="262"/>
      <c r="DF57" s="262"/>
      <c r="DG57" s="262"/>
      <c r="DH57" s="262"/>
      <c r="DI57" s="262"/>
      <c r="DJ57" s="262"/>
      <c r="DK57" s="262"/>
      <c r="DL57" s="262"/>
      <c r="DM57" s="262"/>
      <c r="DN57" s="262"/>
      <c r="DO57" s="262"/>
      <c r="DP57" s="262"/>
      <c r="DQ57" s="262"/>
      <c r="DR57" s="262"/>
      <c r="DS57" s="262"/>
      <c r="DT57" s="262"/>
      <c r="DU57" s="262"/>
      <c r="DV57" s="262"/>
      <c r="DW57" s="262"/>
      <c r="DX57" s="262"/>
    </row>
    <row r="58" spans="1:141" s="143" customFormat="1" ht="10.5" x14ac:dyDescent="0.2">
      <c r="W58" s="279" t="s">
        <v>46</v>
      </c>
      <c r="X58" s="279"/>
      <c r="Y58" s="279"/>
      <c r="Z58" s="279"/>
      <c r="AA58" s="279"/>
      <c r="AB58" s="279"/>
      <c r="AC58" s="279"/>
      <c r="AD58" s="279"/>
      <c r="AE58" s="279"/>
      <c r="AF58" s="279"/>
      <c r="AG58" s="279"/>
      <c r="AH58" s="279"/>
      <c r="AI58" s="279"/>
      <c r="AJ58" s="279"/>
      <c r="AK58" s="279"/>
      <c r="AL58" s="279"/>
      <c r="AM58" s="279"/>
      <c r="AN58" s="279"/>
      <c r="AO58" s="279"/>
      <c r="AP58" s="279"/>
      <c r="AQ58" s="279"/>
      <c r="AR58" s="279"/>
      <c r="AS58" s="279"/>
      <c r="AT58" s="279"/>
      <c r="AU58" s="279"/>
      <c r="AV58" s="279"/>
      <c r="AW58" s="279"/>
      <c r="AX58" s="279"/>
      <c r="AY58" s="279"/>
      <c r="AZ58" s="279"/>
      <c r="BA58" s="279"/>
      <c r="BB58" s="279"/>
      <c r="BC58" s="279"/>
      <c r="BD58" s="279"/>
      <c r="BG58" s="279" t="s">
        <v>57</v>
      </c>
      <c r="BH58" s="279"/>
      <c r="BI58" s="279"/>
      <c r="BJ58" s="279"/>
      <c r="BK58" s="279"/>
      <c r="BL58" s="279"/>
      <c r="BM58" s="279"/>
      <c r="BN58" s="279"/>
      <c r="BO58" s="279"/>
      <c r="BP58" s="279"/>
      <c r="BQ58" s="279"/>
      <c r="BR58" s="279"/>
      <c r="BS58" s="279"/>
      <c r="BT58" s="279"/>
      <c r="BU58" s="279"/>
      <c r="BV58" s="279"/>
      <c r="BW58" s="279"/>
      <c r="BX58" s="279"/>
      <c r="BY58" s="279"/>
      <c r="BZ58" s="279"/>
      <c r="CA58" s="279"/>
      <c r="CB58" s="279"/>
      <c r="CC58" s="279"/>
      <c r="CD58" s="279"/>
      <c r="CE58" s="279"/>
      <c r="CF58" s="279"/>
      <c r="CG58" s="279"/>
      <c r="CH58" s="279"/>
      <c r="CI58" s="279"/>
      <c r="CJ58" s="279"/>
      <c r="CK58" s="279"/>
      <c r="CL58" s="279"/>
      <c r="CM58" s="279"/>
      <c r="CN58" s="279"/>
      <c r="CQ58" s="279" t="s">
        <v>76</v>
      </c>
      <c r="CR58" s="279"/>
      <c r="CS58" s="279"/>
      <c r="CT58" s="279"/>
      <c r="CU58" s="279"/>
      <c r="CV58" s="279"/>
      <c r="CW58" s="279"/>
      <c r="CX58" s="279"/>
      <c r="CY58" s="279"/>
      <c r="CZ58" s="279"/>
      <c r="DA58" s="279"/>
      <c r="DB58" s="279"/>
      <c r="DC58" s="279"/>
      <c r="DD58" s="279"/>
      <c r="DE58" s="279"/>
      <c r="DF58" s="279"/>
      <c r="DG58" s="279"/>
      <c r="DH58" s="279"/>
      <c r="DI58" s="279"/>
      <c r="DJ58" s="279"/>
      <c r="DK58" s="279"/>
      <c r="DL58" s="279"/>
      <c r="DM58" s="279"/>
      <c r="DN58" s="279"/>
      <c r="DO58" s="279"/>
      <c r="DP58" s="279"/>
      <c r="DQ58" s="279"/>
      <c r="DR58" s="279"/>
      <c r="DS58" s="279"/>
      <c r="DT58" s="279"/>
      <c r="DU58" s="279"/>
      <c r="DV58" s="279"/>
      <c r="DW58" s="279"/>
      <c r="DX58" s="279"/>
    </row>
    <row r="59" spans="1:141" s="143" customFormat="1" ht="3" customHeight="1" x14ac:dyDescent="0.2"/>
    <row r="60" spans="1:141" s="144" customFormat="1" ht="12.75" x14ac:dyDescent="0.2">
      <c r="A60" s="142" t="s">
        <v>51</v>
      </c>
      <c r="B60" s="262"/>
      <c r="C60" s="262"/>
      <c r="D60" s="262"/>
      <c r="E60" s="145" t="s">
        <v>52</v>
      </c>
      <c r="G60" s="261"/>
      <c r="H60" s="261"/>
      <c r="I60" s="261"/>
      <c r="J60" s="261"/>
      <c r="K60" s="261"/>
      <c r="L60" s="261"/>
      <c r="M60" s="261"/>
      <c r="N60" s="261"/>
      <c r="O60" s="261"/>
      <c r="P60" s="261"/>
      <c r="Q60" s="261"/>
      <c r="R60" s="278">
        <v>20</v>
      </c>
      <c r="S60" s="278"/>
      <c r="T60" s="278"/>
      <c r="U60" s="280"/>
      <c r="V60" s="280"/>
      <c r="W60" s="280"/>
      <c r="X60" s="145" t="s">
        <v>10</v>
      </c>
    </row>
  </sheetData>
  <mergeCells count="347"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</mergeCells>
  <pageMargins left="0.59055118110236227" right="0.39370078740157483" top="0.78740157480314965" bottom="0.39370078740157483" header="0.27559055118110237" footer="0.27559055118110237"/>
  <pageSetup paperSize="8" scale="68" fitToHeight="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EK58"/>
  <sheetViews>
    <sheetView topLeftCell="A10" workbookViewId="0">
      <selection activeCell="S41" sqref="S41:AR41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281" t="s">
        <v>564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281"/>
      <c r="AN1" s="281"/>
      <c r="AO1" s="281"/>
      <c r="AP1" s="281"/>
      <c r="AQ1" s="281"/>
      <c r="AR1" s="281"/>
      <c r="AS1" s="281"/>
      <c r="AT1" s="281"/>
      <c r="AU1" s="281"/>
      <c r="AV1" s="281"/>
      <c r="AW1" s="281"/>
      <c r="AX1" s="281"/>
      <c r="AY1" s="281"/>
      <c r="AZ1" s="281"/>
      <c r="BA1" s="281"/>
      <c r="BB1" s="281"/>
      <c r="BC1" s="281"/>
      <c r="BD1" s="281"/>
      <c r="BE1" s="281"/>
      <c r="BF1" s="281"/>
      <c r="BG1" s="281"/>
      <c r="BH1" s="281"/>
      <c r="BI1" s="281"/>
      <c r="BJ1" s="281"/>
      <c r="BK1" s="281"/>
      <c r="BL1" s="281"/>
      <c r="BM1" s="281"/>
      <c r="BN1" s="281"/>
      <c r="BO1" s="281"/>
      <c r="BP1" s="281"/>
      <c r="BQ1" s="281"/>
      <c r="BR1" s="281"/>
      <c r="BS1" s="281"/>
      <c r="BT1" s="281"/>
      <c r="BU1" s="281"/>
      <c r="BV1" s="281"/>
      <c r="BW1" s="281"/>
      <c r="BX1" s="281"/>
      <c r="BY1" s="281"/>
      <c r="BZ1" s="281"/>
      <c r="CA1" s="281"/>
      <c r="CB1" s="281"/>
      <c r="CC1" s="281"/>
      <c r="CD1" s="281"/>
      <c r="CE1" s="281"/>
      <c r="CF1" s="281"/>
      <c r="CG1" s="281"/>
      <c r="CH1" s="281"/>
      <c r="CI1" s="281"/>
      <c r="CJ1" s="281"/>
      <c r="CK1" s="281"/>
      <c r="CL1" s="281"/>
      <c r="CM1" s="281"/>
      <c r="CN1" s="281"/>
      <c r="CO1" s="281"/>
      <c r="CP1" s="281"/>
      <c r="CQ1" s="281"/>
      <c r="CR1" s="281"/>
      <c r="CS1" s="281"/>
      <c r="CT1" s="281"/>
      <c r="CU1" s="281"/>
      <c r="CV1" s="281"/>
      <c r="CW1" s="281"/>
      <c r="CX1" s="281"/>
      <c r="CY1" s="281"/>
      <c r="CZ1" s="281"/>
      <c r="DA1" s="281"/>
      <c r="DB1" s="281"/>
      <c r="DC1" s="281"/>
      <c r="DD1" s="281"/>
      <c r="DE1" s="281"/>
      <c r="DF1" s="281"/>
      <c r="DG1" s="281"/>
      <c r="DH1" s="281"/>
      <c r="DI1" s="281"/>
      <c r="DJ1" s="281"/>
      <c r="DK1" s="281"/>
      <c r="DL1" s="281"/>
      <c r="DM1" s="281"/>
      <c r="DN1" s="281"/>
      <c r="DO1" s="281"/>
      <c r="DP1" s="281"/>
      <c r="DQ1" s="281"/>
      <c r="DR1" s="281"/>
      <c r="DS1" s="281"/>
      <c r="DT1" s="281"/>
      <c r="DU1" s="281"/>
      <c r="DV1" s="281"/>
      <c r="DW1" s="281"/>
      <c r="DX1" s="281"/>
      <c r="DY1" s="281"/>
      <c r="DZ1" s="281"/>
      <c r="EA1" s="281"/>
      <c r="EB1" s="281"/>
      <c r="EC1" s="281"/>
      <c r="ED1" s="281"/>
      <c r="EE1" s="281"/>
      <c r="EF1" s="281"/>
      <c r="EG1" s="281"/>
      <c r="EH1" s="281"/>
      <c r="EI1" s="281"/>
      <c r="EJ1" s="281"/>
      <c r="EK1" s="281"/>
    </row>
    <row r="2" spans="1:141" s="29" customFormat="1" ht="15.75" customHeight="1" x14ac:dyDescent="0.2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</row>
    <row r="3" spans="1:141" s="46" customFormat="1" ht="15" customHeight="1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L3" s="45" t="s">
        <v>9</v>
      </c>
      <c r="BM3" s="261" t="s">
        <v>578</v>
      </c>
      <c r="BN3" s="261"/>
      <c r="BO3" s="261"/>
      <c r="BP3" s="261"/>
      <c r="BQ3" s="261"/>
      <c r="BR3" s="261"/>
      <c r="BS3" s="261"/>
      <c r="BT3" s="261"/>
      <c r="BU3" s="261"/>
      <c r="BV3" s="261"/>
      <c r="BW3" s="261"/>
      <c r="BX3" s="278">
        <v>20</v>
      </c>
      <c r="BY3" s="278"/>
      <c r="BZ3" s="278"/>
      <c r="CA3" s="280" t="s">
        <v>1087</v>
      </c>
      <c r="CB3" s="280"/>
      <c r="CC3" s="280"/>
      <c r="CD3" s="47" t="s">
        <v>10</v>
      </c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282" t="s">
        <v>2</v>
      </c>
      <c r="DX3" s="282"/>
      <c r="DY3" s="282"/>
      <c r="DZ3" s="282"/>
      <c r="EA3" s="282"/>
      <c r="EB3" s="282"/>
      <c r="EC3" s="282"/>
      <c r="ED3" s="282"/>
      <c r="EE3" s="282"/>
      <c r="EF3" s="282"/>
      <c r="EG3" s="282"/>
      <c r="EH3" s="282"/>
      <c r="EI3" s="282"/>
      <c r="EJ3" s="282"/>
      <c r="EK3" s="282"/>
    </row>
    <row r="4" spans="1:141" s="46" customFormat="1" ht="12.75" x14ac:dyDescent="0.2">
      <c r="A4" s="47"/>
      <c r="DU4" s="45" t="s">
        <v>3</v>
      </c>
      <c r="DW4" s="283" t="s">
        <v>1055</v>
      </c>
      <c r="DX4" s="284"/>
      <c r="DY4" s="284"/>
      <c r="DZ4" s="284"/>
      <c r="EA4" s="284"/>
      <c r="EB4" s="284"/>
      <c r="EC4" s="284"/>
      <c r="ED4" s="284"/>
      <c r="EE4" s="284"/>
      <c r="EF4" s="284"/>
      <c r="EG4" s="284"/>
      <c r="EH4" s="284"/>
      <c r="EI4" s="284"/>
      <c r="EJ4" s="284"/>
      <c r="EK4" s="285"/>
    </row>
    <row r="5" spans="1:141" s="46" customFormat="1" ht="12.75" x14ac:dyDescent="0.2">
      <c r="A5" s="47"/>
      <c r="DU5" s="45" t="s">
        <v>4</v>
      </c>
      <c r="DW5" s="263" t="s">
        <v>1046</v>
      </c>
      <c r="DX5" s="264"/>
      <c r="DY5" s="264"/>
      <c r="DZ5" s="264"/>
      <c r="EA5" s="264"/>
      <c r="EB5" s="264"/>
      <c r="EC5" s="264"/>
      <c r="ED5" s="264"/>
      <c r="EE5" s="264"/>
      <c r="EF5" s="264"/>
      <c r="EG5" s="264"/>
      <c r="EH5" s="264"/>
      <c r="EI5" s="264"/>
      <c r="EJ5" s="264"/>
      <c r="EK5" s="265"/>
    </row>
    <row r="6" spans="1:141" s="46" customFormat="1" ht="12.75" x14ac:dyDescent="0.2">
      <c r="A6" s="47"/>
      <c r="DU6" s="45" t="s">
        <v>5</v>
      </c>
      <c r="DW6" s="263" t="s">
        <v>579</v>
      </c>
      <c r="DX6" s="264"/>
      <c r="DY6" s="264"/>
      <c r="DZ6" s="264"/>
      <c r="EA6" s="264"/>
      <c r="EB6" s="264"/>
      <c r="EC6" s="264"/>
      <c r="ED6" s="264"/>
      <c r="EE6" s="264"/>
      <c r="EF6" s="264"/>
      <c r="EG6" s="264"/>
      <c r="EH6" s="264"/>
      <c r="EI6" s="264"/>
      <c r="EJ6" s="264"/>
      <c r="EK6" s="265"/>
    </row>
    <row r="7" spans="1:141" s="46" customFormat="1" ht="12.75" x14ac:dyDescent="0.2">
      <c r="A7" s="47" t="s">
        <v>11</v>
      </c>
      <c r="Z7" s="261" t="s">
        <v>1064</v>
      </c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261"/>
      <c r="CK7" s="261"/>
      <c r="CL7" s="261"/>
      <c r="CM7" s="261"/>
      <c r="CN7" s="261"/>
      <c r="CO7" s="261"/>
      <c r="CP7" s="261"/>
      <c r="CQ7" s="261"/>
      <c r="CR7" s="261"/>
      <c r="CS7" s="261"/>
      <c r="CT7" s="261"/>
      <c r="CU7" s="261"/>
      <c r="CV7" s="261"/>
      <c r="CW7" s="261"/>
      <c r="CX7" s="261"/>
      <c r="CY7" s="261"/>
      <c r="CZ7" s="261"/>
      <c r="DA7" s="261"/>
      <c r="DB7" s="261"/>
      <c r="DC7" s="261"/>
      <c r="DD7" s="261"/>
      <c r="DE7" s="261"/>
      <c r="DU7" s="45" t="s">
        <v>6</v>
      </c>
      <c r="DW7" s="263" t="s">
        <v>580</v>
      </c>
      <c r="DX7" s="264"/>
      <c r="DY7" s="264"/>
      <c r="DZ7" s="264"/>
      <c r="EA7" s="264"/>
      <c r="EB7" s="264"/>
      <c r="EC7" s="264"/>
      <c r="ED7" s="264"/>
      <c r="EE7" s="264"/>
      <c r="EF7" s="264"/>
      <c r="EG7" s="264"/>
      <c r="EH7" s="264"/>
      <c r="EI7" s="264"/>
      <c r="EJ7" s="264"/>
      <c r="EK7" s="265"/>
    </row>
    <row r="8" spans="1:141" s="46" customFormat="1" ht="12.75" x14ac:dyDescent="0.2">
      <c r="A8" s="47" t="s">
        <v>12</v>
      </c>
      <c r="DU8" s="45"/>
      <c r="DW8" s="263" t="s">
        <v>584</v>
      </c>
      <c r="DX8" s="264"/>
      <c r="DY8" s="264"/>
      <c r="DZ8" s="264"/>
      <c r="EA8" s="264"/>
      <c r="EB8" s="264"/>
      <c r="EC8" s="264"/>
      <c r="ED8" s="264"/>
      <c r="EE8" s="264"/>
      <c r="EF8" s="264"/>
      <c r="EG8" s="264"/>
      <c r="EH8" s="264"/>
      <c r="EI8" s="264"/>
      <c r="EJ8" s="264"/>
      <c r="EK8" s="265"/>
    </row>
    <row r="9" spans="1:141" s="46" customFormat="1" ht="12.75" x14ac:dyDescent="0.2">
      <c r="A9" s="47" t="s">
        <v>13</v>
      </c>
      <c r="Z9" s="261" t="s">
        <v>581</v>
      </c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1"/>
      <c r="AM9" s="261"/>
      <c r="AN9" s="261"/>
      <c r="AO9" s="261"/>
      <c r="AP9" s="261"/>
      <c r="AQ9" s="261"/>
      <c r="AR9" s="261"/>
      <c r="AS9" s="261"/>
      <c r="AT9" s="261"/>
      <c r="AU9" s="261"/>
      <c r="AV9" s="261"/>
      <c r="AW9" s="261"/>
      <c r="AX9" s="261"/>
      <c r="AY9" s="261"/>
      <c r="AZ9" s="261"/>
      <c r="BA9" s="261"/>
      <c r="BB9" s="261"/>
      <c r="BC9" s="261"/>
      <c r="BD9" s="261"/>
      <c r="BE9" s="261"/>
      <c r="BF9" s="261"/>
      <c r="BG9" s="261"/>
      <c r="BH9" s="261"/>
      <c r="BI9" s="261"/>
      <c r="BJ9" s="261"/>
      <c r="BK9" s="261"/>
      <c r="BL9" s="261"/>
      <c r="BM9" s="261"/>
      <c r="BN9" s="261"/>
      <c r="BO9" s="261"/>
      <c r="BP9" s="261"/>
      <c r="BQ9" s="261"/>
      <c r="BR9" s="261"/>
      <c r="BS9" s="261"/>
      <c r="BT9" s="261"/>
      <c r="BU9" s="261"/>
      <c r="BV9" s="261"/>
      <c r="BW9" s="261"/>
      <c r="BX9" s="261"/>
      <c r="BY9" s="261"/>
      <c r="BZ9" s="261"/>
      <c r="CA9" s="261"/>
      <c r="CB9" s="261"/>
      <c r="CC9" s="261"/>
      <c r="CD9" s="261"/>
      <c r="CE9" s="261"/>
      <c r="CF9" s="261"/>
      <c r="CG9" s="261"/>
      <c r="CH9" s="261"/>
      <c r="CI9" s="261"/>
      <c r="CJ9" s="261"/>
      <c r="CK9" s="261"/>
      <c r="CL9" s="261"/>
      <c r="CM9" s="261"/>
      <c r="CN9" s="261"/>
      <c r="CO9" s="261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U9" s="45" t="s">
        <v>7</v>
      </c>
      <c r="DW9" s="263"/>
      <c r="DX9" s="264"/>
      <c r="DY9" s="264"/>
      <c r="DZ9" s="264"/>
      <c r="EA9" s="264"/>
      <c r="EB9" s="264"/>
      <c r="EC9" s="264"/>
      <c r="ED9" s="264"/>
      <c r="EE9" s="264"/>
      <c r="EF9" s="264"/>
      <c r="EG9" s="264"/>
      <c r="EH9" s="264"/>
      <c r="EI9" s="264"/>
      <c r="EJ9" s="264"/>
      <c r="EK9" s="265"/>
    </row>
    <row r="10" spans="1:141" s="46" customFormat="1" ht="12.75" x14ac:dyDescent="0.2">
      <c r="A10" s="47" t="s">
        <v>14</v>
      </c>
      <c r="Z10" s="261" t="s">
        <v>582</v>
      </c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1"/>
      <c r="AM10" s="261"/>
      <c r="AN10" s="261"/>
      <c r="AO10" s="261"/>
      <c r="AP10" s="261"/>
      <c r="AQ10" s="261"/>
      <c r="AR10" s="261"/>
      <c r="AS10" s="261"/>
      <c r="AT10" s="261"/>
      <c r="AU10" s="261"/>
      <c r="AV10" s="261"/>
      <c r="AW10" s="261"/>
      <c r="AX10" s="261"/>
      <c r="AY10" s="261"/>
      <c r="AZ10" s="261"/>
      <c r="BA10" s="261"/>
      <c r="BB10" s="261"/>
      <c r="BC10" s="261"/>
      <c r="BD10" s="261"/>
      <c r="BE10" s="261"/>
      <c r="BF10" s="261"/>
      <c r="BG10" s="261"/>
      <c r="BH10" s="261"/>
      <c r="BI10" s="261"/>
      <c r="BJ10" s="261"/>
      <c r="BK10" s="261"/>
      <c r="BL10" s="261"/>
      <c r="BM10" s="261"/>
      <c r="BN10" s="261"/>
      <c r="BO10" s="261"/>
      <c r="BP10" s="261"/>
      <c r="BQ10" s="261"/>
      <c r="BR10" s="261"/>
      <c r="BS10" s="261"/>
      <c r="BT10" s="261"/>
      <c r="BU10" s="261"/>
      <c r="BV10" s="261"/>
      <c r="BW10" s="261"/>
      <c r="BX10" s="261"/>
      <c r="BY10" s="261"/>
      <c r="BZ10" s="261"/>
      <c r="CA10" s="261"/>
      <c r="CB10" s="261"/>
      <c r="CC10" s="261"/>
      <c r="CD10" s="261"/>
      <c r="CE10" s="261"/>
      <c r="CF10" s="261"/>
      <c r="CG10" s="261"/>
      <c r="CH10" s="261"/>
      <c r="CI10" s="261"/>
      <c r="CJ10" s="261"/>
      <c r="CK10" s="261"/>
      <c r="CL10" s="261"/>
      <c r="CM10" s="261"/>
      <c r="CN10" s="261"/>
      <c r="CO10" s="261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U10" s="45" t="s">
        <v>8</v>
      </c>
      <c r="DW10" s="263" t="s">
        <v>583</v>
      </c>
      <c r="DX10" s="264"/>
      <c r="DY10" s="264"/>
      <c r="DZ10" s="264"/>
      <c r="EA10" s="264"/>
      <c r="EB10" s="264"/>
      <c r="EC10" s="264"/>
      <c r="ED10" s="264"/>
      <c r="EE10" s="264"/>
      <c r="EF10" s="264"/>
      <c r="EG10" s="264"/>
      <c r="EH10" s="264"/>
      <c r="EI10" s="264"/>
      <c r="EJ10" s="264"/>
      <c r="EK10" s="265"/>
    </row>
    <row r="11" spans="1:141" s="46" customFormat="1" ht="13.5" thickBot="1" x14ac:dyDescent="0.25">
      <c r="A11" s="47" t="s">
        <v>15</v>
      </c>
      <c r="DU11" s="45"/>
      <c r="DW11" s="266"/>
      <c r="DX11" s="267"/>
      <c r="DY11" s="267"/>
      <c r="DZ11" s="267"/>
      <c r="EA11" s="267"/>
      <c r="EB11" s="267"/>
      <c r="EC11" s="267"/>
      <c r="ED11" s="267"/>
      <c r="EE11" s="267"/>
      <c r="EF11" s="267"/>
      <c r="EG11" s="267"/>
      <c r="EH11" s="267"/>
      <c r="EI11" s="267"/>
      <c r="EJ11" s="267"/>
      <c r="EK11" s="268"/>
    </row>
    <row r="13" spans="1:141" s="29" customFormat="1" ht="12.75" customHeight="1" x14ac:dyDescent="0.2">
      <c r="A13" s="562" t="s">
        <v>272</v>
      </c>
      <c r="B13" s="562"/>
      <c r="C13" s="562"/>
      <c r="D13" s="562"/>
      <c r="E13" s="562"/>
      <c r="F13" s="562"/>
      <c r="G13" s="562"/>
      <c r="H13" s="562"/>
      <c r="I13" s="562"/>
      <c r="J13" s="562"/>
      <c r="K13" s="562"/>
      <c r="L13" s="562"/>
      <c r="M13" s="562"/>
      <c r="N13" s="562"/>
      <c r="O13" s="562"/>
      <c r="P13" s="562"/>
      <c r="Q13" s="562"/>
      <c r="R13" s="562"/>
      <c r="S13" s="642" t="s">
        <v>565</v>
      </c>
      <c r="T13" s="562"/>
      <c r="U13" s="562"/>
      <c r="V13" s="562"/>
      <c r="W13" s="562"/>
      <c r="X13" s="562"/>
      <c r="Y13" s="562"/>
      <c r="Z13" s="562"/>
      <c r="AA13" s="562"/>
      <c r="AB13" s="562"/>
      <c r="AC13" s="562"/>
      <c r="AD13" s="562"/>
      <c r="AE13" s="562"/>
      <c r="AF13" s="562"/>
      <c r="AG13" s="562"/>
      <c r="AH13" s="562"/>
      <c r="AI13" s="562"/>
      <c r="AJ13" s="562"/>
      <c r="AK13" s="562"/>
      <c r="AL13" s="562"/>
      <c r="AM13" s="562"/>
      <c r="AN13" s="562"/>
      <c r="AO13" s="562"/>
      <c r="AP13" s="562"/>
      <c r="AQ13" s="562"/>
      <c r="AR13" s="643"/>
      <c r="AS13" s="642" t="s">
        <v>566</v>
      </c>
      <c r="AT13" s="562"/>
      <c r="AU13" s="562"/>
      <c r="AV13" s="562"/>
      <c r="AW13" s="562"/>
      <c r="AX13" s="562"/>
      <c r="AY13" s="562"/>
      <c r="AZ13" s="562"/>
      <c r="BA13" s="562"/>
      <c r="BB13" s="562"/>
      <c r="BC13" s="562"/>
      <c r="BD13" s="562"/>
      <c r="BE13" s="562"/>
      <c r="BF13" s="562"/>
      <c r="BG13" s="643"/>
      <c r="BH13" s="562" t="s">
        <v>276</v>
      </c>
      <c r="BI13" s="562"/>
      <c r="BJ13" s="562"/>
      <c r="BK13" s="562"/>
      <c r="BL13" s="562"/>
      <c r="BM13" s="562"/>
      <c r="BN13" s="562"/>
      <c r="BO13" s="562"/>
      <c r="BP13" s="562"/>
      <c r="BQ13" s="562"/>
      <c r="BR13" s="562"/>
      <c r="BS13" s="562"/>
      <c r="BT13" s="562"/>
      <c r="BU13" s="562"/>
      <c r="BV13" s="562"/>
      <c r="BW13" s="562"/>
      <c r="BX13" s="562"/>
      <c r="BY13" s="562"/>
      <c r="BZ13" s="642" t="s">
        <v>18</v>
      </c>
      <c r="CA13" s="562"/>
      <c r="CB13" s="562"/>
      <c r="CC13" s="562"/>
      <c r="CD13" s="562"/>
      <c r="CE13" s="562"/>
      <c r="CF13" s="642" t="s">
        <v>570</v>
      </c>
      <c r="CG13" s="562"/>
      <c r="CH13" s="562"/>
      <c r="CI13" s="562"/>
      <c r="CJ13" s="562"/>
      <c r="CK13" s="562"/>
      <c r="CL13" s="562"/>
      <c r="CM13" s="562"/>
      <c r="CN13" s="562"/>
      <c r="CO13" s="562"/>
      <c r="CP13" s="562"/>
      <c r="CQ13" s="562"/>
      <c r="CR13" s="562"/>
      <c r="CS13" s="562"/>
      <c r="CT13" s="562"/>
      <c r="CU13" s="562"/>
      <c r="CV13" s="643"/>
      <c r="CW13" s="642" t="s">
        <v>571</v>
      </c>
      <c r="CX13" s="562"/>
      <c r="CY13" s="562"/>
      <c r="CZ13" s="562"/>
      <c r="DA13" s="562"/>
      <c r="DB13" s="562"/>
      <c r="DC13" s="562"/>
      <c r="DD13" s="562"/>
      <c r="DE13" s="562"/>
      <c r="DF13" s="562"/>
      <c r="DG13" s="562"/>
      <c r="DH13" s="562"/>
      <c r="DI13" s="562"/>
      <c r="DJ13" s="562"/>
      <c r="DK13" s="562"/>
      <c r="DL13" s="562"/>
      <c r="DM13" s="562"/>
      <c r="DN13" s="562"/>
      <c r="DO13" s="562"/>
      <c r="DP13" s="562"/>
      <c r="DQ13" s="562"/>
      <c r="DR13" s="562"/>
      <c r="DS13" s="562"/>
      <c r="DT13" s="562"/>
      <c r="DU13" s="562"/>
      <c r="DV13" s="643"/>
      <c r="DW13" s="642" t="s">
        <v>572</v>
      </c>
      <c r="DX13" s="562"/>
      <c r="DY13" s="562"/>
      <c r="DZ13" s="562"/>
      <c r="EA13" s="562"/>
      <c r="EB13" s="562"/>
      <c r="EC13" s="562"/>
      <c r="ED13" s="562"/>
      <c r="EE13" s="562"/>
      <c r="EF13" s="562"/>
      <c r="EG13" s="562"/>
      <c r="EH13" s="562"/>
      <c r="EI13" s="562"/>
      <c r="EJ13" s="562"/>
      <c r="EK13" s="643"/>
    </row>
    <row r="14" spans="1:141" s="29" customFormat="1" ht="12.75" customHeight="1" x14ac:dyDescent="0.2">
      <c r="A14" s="395"/>
      <c r="B14" s="395"/>
      <c r="C14" s="395"/>
      <c r="D14" s="395"/>
      <c r="E14" s="395"/>
      <c r="F14" s="395"/>
      <c r="G14" s="395"/>
      <c r="H14" s="395"/>
      <c r="I14" s="395"/>
      <c r="J14" s="395"/>
      <c r="K14" s="395"/>
      <c r="L14" s="395"/>
      <c r="M14" s="395"/>
      <c r="N14" s="395"/>
      <c r="O14" s="395"/>
      <c r="P14" s="395"/>
      <c r="Q14" s="395"/>
      <c r="R14" s="395"/>
      <c r="S14" s="605"/>
      <c r="T14" s="286"/>
      <c r="U14" s="286"/>
      <c r="V14" s="286"/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606"/>
      <c r="AS14" s="605" t="s">
        <v>567</v>
      </c>
      <c r="AT14" s="286"/>
      <c r="AU14" s="286"/>
      <c r="AV14" s="286"/>
      <c r="AW14" s="286"/>
      <c r="AX14" s="286"/>
      <c r="AY14" s="286"/>
      <c r="AZ14" s="286"/>
      <c r="BA14" s="286"/>
      <c r="BB14" s="286"/>
      <c r="BC14" s="286"/>
      <c r="BD14" s="286"/>
      <c r="BE14" s="286"/>
      <c r="BF14" s="286"/>
      <c r="BG14" s="606"/>
      <c r="BH14" s="261"/>
      <c r="BI14" s="261"/>
      <c r="BJ14" s="261"/>
      <c r="BK14" s="261"/>
      <c r="BL14" s="261"/>
      <c r="BM14" s="261"/>
      <c r="BN14" s="261"/>
      <c r="BO14" s="261"/>
      <c r="BP14" s="261"/>
      <c r="BQ14" s="261"/>
      <c r="BR14" s="261"/>
      <c r="BS14" s="261"/>
      <c r="BT14" s="261"/>
      <c r="BU14" s="261"/>
      <c r="BV14" s="261"/>
      <c r="BW14" s="261"/>
      <c r="BX14" s="261"/>
      <c r="BY14" s="261"/>
      <c r="BZ14" s="605" t="s">
        <v>21</v>
      </c>
      <c r="CA14" s="286"/>
      <c r="CB14" s="286"/>
      <c r="CC14" s="286"/>
      <c r="CD14" s="286"/>
      <c r="CE14" s="286"/>
      <c r="CF14" s="605" t="s">
        <v>388</v>
      </c>
      <c r="CG14" s="286"/>
      <c r="CH14" s="286"/>
      <c r="CI14" s="286"/>
      <c r="CJ14" s="286"/>
      <c r="CK14" s="286"/>
      <c r="CL14" s="286"/>
      <c r="CM14" s="286"/>
      <c r="CN14" s="286"/>
      <c r="CO14" s="286"/>
      <c r="CP14" s="286"/>
      <c r="CQ14" s="286"/>
      <c r="CR14" s="286"/>
      <c r="CS14" s="286"/>
      <c r="CT14" s="286"/>
      <c r="CU14" s="286"/>
      <c r="CV14" s="606"/>
      <c r="CW14" s="605"/>
      <c r="CX14" s="286"/>
      <c r="CY14" s="286"/>
      <c r="CZ14" s="286"/>
      <c r="DA14" s="286"/>
      <c r="DB14" s="286"/>
      <c r="DC14" s="286"/>
      <c r="DD14" s="286"/>
      <c r="DE14" s="286"/>
      <c r="DF14" s="286"/>
      <c r="DG14" s="286"/>
      <c r="DH14" s="286"/>
      <c r="DI14" s="286"/>
      <c r="DJ14" s="286"/>
      <c r="DK14" s="286"/>
      <c r="DL14" s="286"/>
      <c r="DM14" s="286"/>
      <c r="DN14" s="286"/>
      <c r="DO14" s="286"/>
      <c r="DP14" s="286"/>
      <c r="DQ14" s="286"/>
      <c r="DR14" s="286"/>
      <c r="DS14" s="286"/>
      <c r="DT14" s="286"/>
      <c r="DU14" s="286"/>
      <c r="DV14" s="606"/>
      <c r="DW14" s="605"/>
      <c r="DX14" s="286"/>
      <c r="DY14" s="286"/>
      <c r="DZ14" s="286"/>
      <c r="EA14" s="286"/>
      <c r="EB14" s="286"/>
      <c r="EC14" s="286"/>
      <c r="ED14" s="286"/>
      <c r="EE14" s="286"/>
      <c r="EF14" s="286"/>
      <c r="EG14" s="286"/>
      <c r="EH14" s="286"/>
      <c r="EI14" s="286"/>
      <c r="EJ14" s="286"/>
      <c r="EK14" s="606"/>
    </row>
    <row r="15" spans="1:141" s="29" customFormat="1" ht="12.75" customHeight="1" x14ac:dyDescent="0.2">
      <c r="A15" s="395"/>
      <c r="B15" s="395"/>
      <c r="C15" s="395"/>
      <c r="D15" s="395"/>
      <c r="E15" s="395"/>
      <c r="F15" s="395"/>
      <c r="G15" s="395"/>
      <c r="H15" s="395"/>
      <c r="I15" s="395"/>
      <c r="J15" s="395"/>
      <c r="K15" s="395"/>
      <c r="L15" s="395"/>
      <c r="M15" s="395"/>
      <c r="N15" s="395"/>
      <c r="O15" s="395"/>
      <c r="P15" s="395"/>
      <c r="Q15" s="395"/>
      <c r="R15" s="395"/>
      <c r="S15" s="605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606"/>
      <c r="AS15" s="605"/>
      <c r="AT15" s="286"/>
      <c r="AU15" s="286"/>
      <c r="AV15" s="286"/>
      <c r="AW15" s="286"/>
      <c r="AX15" s="286"/>
      <c r="AY15" s="286"/>
      <c r="AZ15" s="286"/>
      <c r="BA15" s="286"/>
      <c r="BB15" s="286"/>
      <c r="BC15" s="286"/>
      <c r="BD15" s="286"/>
      <c r="BE15" s="286"/>
      <c r="BF15" s="286"/>
      <c r="BG15" s="606"/>
      <c r="BH15" s="642" t="s">
        <v>25</v>
      </c>
      <c r="BI15" s="562"/>
      <c r="BJ15" s="562"/>
      <c r="BK15" s="562"/>
      <c r="BL15" s="562"/>
      <c r="BM15" s="562"/>
      <c r="BN15" s="562"/>
      <c r="BO15" s="562"/>
      <c r="BP15" s="562"/>
      <c r="BQ15" s="562"/>
      <c r="BR15" s="562"/>
      <c r="BS15" s="643"/>
      <c r="BT15" s="642" t="s">
        <v>26</v>
      </c>
      <c r="BU15" s="562"/>
      <c r="BV15" s="562"/>
      <c r="BW15" s="562"/>
      <c r="BX15" s="562"/>
      <c r="BY15" s="643"/>
      <c r="BZ15" s="605"/>
      <c r="CA15" s="286"/>
      <c r="CB15" s="286"/>
      <c r="CC15" s="286"/>
      <c r="CD15" s="286"/>
      <c r="CE15" s="286"/>
      <c r="CF15" s="605"/>
      <c r="CG15" s="286"/>
      <c r="CH15" s="286"/>
      <c r="CI15" s="286"/>
      <c r="CJ15" s="286"/>
      <c r="CK15" s="286"/>
      <c r="CL15" s="286"/>
      <c r="CM15" s="286"/>
      <c r="CN15" s="286"/>
      <c r="CO15" s="286"/>
      <c r="CP15" s="286"/>
      <c r="CQ15" s="286"/>
      <c r="CR15" s="286"/>
      <c r="CS15" s="286"/>
      <c r="CT15" s="286"/>
      <c r="CU15" s="286"/>
      <c r="CV15" s="606"/>
      <c r="CW15" s="605"/>
      <c r="CX15" s="286"/>
      <c r="CY15" s="286"/>
      <c r="CZ15" s="286"/>
      <c r="DA15" s="286"/>
      <c r="DB15" s="286"/>
      <c r="DC15" s="286"/>
      <c r="DD15" s="286"/>
      <c r="DE15" s="286"/>
      <c r="DF15" s="286"/>
      <c r="DG15" s="286"/>
      <c r="DH15" s="286"/>
      <c r="DI15" s="286"/>
      <c r="DJ15" s="286"/>
      <c r="DK15" s="286"/>
      <c r="DL15" s="286"/>
      <c r="DM15" s="286"/>
      <c r="DN15" s="286"/>
      <c r="DO15" s="286"/>
      <c r="DP15" s="286"/>
      <c r="DQ15" s="286"/>
      <c r="DR15" s="286"/>
      <c r="DS15" s="286"/>
      <c r="DT15" s="286"/>
      <c r="DU15" s="286"/>
      <c r="DV15" s="606"/>
      <c r="DW15" s="605"/>
      <c r="DX15" s="286"/>
      <c r="DY15" s="286"/>
      <c r="DZ15" s="286"/>
      <c r="EA15" s="286"/>
      <c r="EB15" s="286"/>
      <c r="EC15" s="286"/>
      <c r="ED15" s="286"/>
      <c r="EE15" s="286"/>
      <c r="EF15" s="286"/>
      <c r="EG15" s="286"/>
      <c r="EH15" s="286"/>
      <c r="EI15" s="286"/>
      <c r="EJ15" s="286"/>
      <c r="EK15" s="606"/>
    </row>
    <row r="16" spans="1:141" s="29" customFormat="1" ht="12.75" customHeight="1" x14ac:dyDescent="0.2">
      <c r="A16" s="395"/>
      <c r="B16" s="395"/>
      <c r="C16" s="395"/>
      <c r="D16" s="395"/>
      <c r="E16" s="395"/>
      <c r="F16" s="395"/>
      <c r="G16" s="395"/>
      <c r="H16" s="395"/>
      <c r="I16" s="395"/>
      <c r="J16" s="395"/>
      <c r="K16" s="395"/>
      <c r="L16" s="395"/>
      <c r="M16" s="395"/>
      <c r="N16" s="395"/>
      <c r="O16" s="395"/>
      <c r="P16" s="395"/>
      <c r="Q16" s="395"/>
      <c r="R16" s="395"/>
      <c r="S16" s="605"/>
      <c r="T16" s="286"/>
      <c r="U16" s="286"/>
      <c r="V16" s="286"/>
      <c r="W16" s="286"/>
      <c r="X16" s="286"/>
      <c r="Y16" s="286"/>
      <c r="Z16" s="286"/>
      <c r="AA16" s="286"/>
      <c r="AB16" s="286"/>
      <c r="AC16" s="286"/>
      <c r="AD16" s="286"/>
      <c r="AE16" s="286"/>
      <c r="AF16" s="286"/>
      <c r="AG16" s="286"/>
      <c r="AH16" s="286"/>
      <c r="AI16" s="286"/>
      <c r="AJ16" s="286"/>
      <c r="AK16" s="286"/>
      <c r="AL16" s="286"/>
      <c r="AM16" s="286"/>
      <c r="AN16" s="286"/>
      <c r="AO16" s="286"/>
      <c r="AP16" s="286"/>
      <c r="AQ16" s="286"/>
      <c r="AR16" s="606"/>
      <c r="AS16" s="605"/>
      <c r="AT16" s="286"/>
      <c r="AU16" s="286"/>
      <c r="AV16" s="286"/>
      <c r="AW16" s="286"/>
      <c r="AX16" s="286"/>
      <c r="AY16" s="286"/>
      <c r="AZ16" s="286"/>
      <c r="BA16" s="286"/>
      <c r="BB16" s="286"/>
      <c r="BC16" s="286"/>
      <c r="BD16" s="286"/>
      <c r="BE16" s="286"/>
      <c r="BF16" s="286"/>
      <c r="BG16" s="606"/>
      <c r="BH16" s="605"/>
      <c r="BI16" s="286"/>
      <c r="BJ16" s="286"/>
      <c r="BK16" s="286"/>
      <c r="BL16" s="286"/>
      <c r="BM16" s="286"/>
      <c r="BN16" s="286"/>
      <c r="BO16" s="286"/>
      <c r="BP16" s="286"/>
      <c r="BQ16" s="286"/>
      <c r="BR16" s="286"/>
      <c r="BS16" s="606"/>
      <c r="BT16" s="605" t="s">
        <v>27</v>
      </c>
      <c r="BU16" s="286"/>
      <c r="BV16" s="286"/>
      <c r="BW16" s="286"/>
      <c r="BX16" s="286"/>
      <c r="BY16" s="606"/>
      <c r="BZ16" s="605"/>
      <c r="CA16" s="286"/>
      <c r="CB16" s="286"/>
      <c r="CC16" s="286"/>
      <c r="CD16" s="286"/>
      <c r="CE16" s="286"/>
      <c r="CF16" s="605"/>
      <c r="CG16" s="286"/>
      <c r="CH16" s="286"/>
      <c r="CI16" s="286"/>
      <c r="CJ16" s="286"/>
      <c r="CK16" s="286"/>
      <c r="CL16" s="286"/>
      <c r="CM16" s="286"/>
      <c r="CN16" s="286"/>
      <c r="CO16" s="286"/>
      <c r="CP16" s="286"/>
      <c r="CQ16" s="286"/>
      <c r="CR16" s="286"/>
      <c r="CS16" s="286"/>
      <c r="CT16" s="286"/>
      <c r="CU16" s="286"/>
      <c r="CV16" s="606"/>
      <c r="CW16" s="605"/>
      <c r="CX16" s="286"/>
      <c r="CY16" s="286"/>
      <c r="CZ16" s="286"/>
      <c r="DA16" s="286"/>
      <c r="DB16" s="286"/>
      <c r="DC16" s="286"/>
      <c r="DD16" s="286"/>
      <c r="DE16" s="286"/>
      <c r="DF16" s="286"/>
      <c r="DG16" s="286"/>
      <c r="DH16" s="286"/>
      <c r="DI16" s="286"/>
      <c r="DJ16" s="286"/>
      <c r="DK16" s="286"/>
      <c r="DL16" s="286"/>
      <c r="DM16" s="286"/>
      <c r="DN16" s="286"/>
      <c r="DO16" s="286"/>
      <c r="DP16" s="286"/>
      <c r="DQ16" s="286"/>
      <c r="DR16" s="286"/>
      <c r="DS16" s="286"/>
      <c r="DT16" s="286"/>
      <c r="DU16" s="286"/>
      <c r="DV16" s="606"/>
      <c r="DW16" s="605"/>
      <c r="DX16" s="286"/>
      <c r="DY16" s="286"/>
      <c r="DZ16" s="286"/>
      <c r="EA16" s="286"/>
      <c r="EB16" s="286"/>
      <c r="EC16" s="286"/>
      <c r="ED16" s="286"/>
      <c r="EE16" s="286"/>
      <c r="EF16" s="286"/>
      <c r="EG16" s="286"/>
      <c r="EH16" s="286"/>
      <c r="EI16" s="286"/>
      <c r="EJ16" s="286"/>
      <c r="EK16" s="606"/>
    </row>
    <row r="17" spans="1:141" s="29" customFormat="1" ht="13.5" thickBot="1" x14ac:dyDescent="0.25">
      <c r="A17" s="542">
        <v>1</v>
      </c>
      <c r="B17" s="335"/>
      <c r="C17" s="335"/>
      <c r="D17" s="335"/>
      <c r="E17" s="335"/>
      <c r="F17" s="335"/>
      <c r="G17" s="335"/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475">
        <v>2</v>
      </c>
      <c r="T17" s="475"/>
      <c r="U17" s="475"/>
      <c r="V17" s="475"/>
      <c r="W17" s="475"/>
      <c r="X17" s="475"/>
      <c r="Y17" s="475"/>
      <c r="Z17" s="475"/>
      <c r="AA17" s="475"/>
      <c r="AB17" s="475"/>
      <c r="AC17" s="475"/>
      <c r="AD17" s="475"/>
      <c r="AE17" s="475"/>
      <c r="AF17" s="475"/>
      <c r="AG17" s="475"/>
      <c r="AH17" s="475"/>
      <c r="AI17" s="475"/>
      <c r="AJ17" s="475"/>
      <c r="AK17" s="475"/>
      <c r="AL17" s="475"/>
      <c r="AM17" s="475"/>
      <c r="AN17" s="475"/>
      <c r="AO17" s="475"/>
      <c r="AP17" s="475"/>
      <c r="AQ17" s="475"/>
      <c r="AR17" s="475"/>
      <c r="AS17" s="475">
        <v>3</v>
      </c>
      <c r="AT17" s="475"/>
      <c r="AU17" s="475"/>
      <c r="AV17" s="475"/>
      <c r="AW17" s="475"/>
      <c r="AX17" s="475"/>
      <c r="AY17" s="475"/>
      <c r="AZ17" s="475"/>
      <c r="BA17" s="475"/>
      <c r="BB17" s="475"/>
      <c r="BC17" s="475"/>
      <c r="BD17" s="475"/>
      <c r="BE17" s="475"/>
      <c r="BF17" s="475"/>
      <c r="BG17" s="475"/>
      <c r="BH17" s="475">
        <v>4</v>
      </c>
      <c r="BI17" s="475"/>
      <c r="BJ17" s="475"/>
      <c r="BK17" s="475"/>
      <c r="BL17" s="475"/>
      <c r="BM17" s="475"/>
      <c r="BN17" s="475"/>
      <c r="BO17" s="475"/>
      <c r="BP17" s="475"/>
      <c r="BQ17" s="475"/>
      <c r="BR17" s="475"/>
      <c r="BS17" s="475"/>
      <c r="BT17" s="475">
        <v>5</v>
      </c>
      <c r="BU17" s="475"/>
      <c r="BV17" s="475"/>
      <c r="BW17" s="475"/>
      <c r="BX17" s="475"/>
      <c r="BY17" s="475"/>
      <c r="BZ17" s="475">
        <v>6</v>
      </c>
      <c r="CA17" s="475"/>
      <c r="CB17" s="475"/>
      <c r="CC17" s="475"/>
      <c r="CD17" s="475"/>
      <c r="CE17" s="475"/>
      <c r="CF17" s="475">
        <v>7</v>
      </c>
      <c r="CG17" s="475"/>
      <c r="CH17" s="475"/>
      <c r="CI17" s="475"/>
      <c r="CJ17" s="475"/>
      <c r="CK17" s="475"/>
      <c r="CL17" s="475"/>
      <c r="CM17" s="475"/>
      <c r="CN17" s="475"/>
      <c r="CO17" s="475"/>
      <c r="CP17" s="475"/>
      <c r="CQ17" s="475"/>
      <c r="CR17" s="475"/>
      <c r="CS17" s="475"/>
      <c r="CT17" s="475"/>
      <c r="CU17" s="475"/>
      <c r="CV17" s="475"/>
      <c r="CW17" s="475">
        <v>8</v>
      </c>
      <c r="CX17" s="475"/>
      <c r="CY17" s="475"/>
      <c r="CZ17" s="475"/>
      <c r="DA17" s="475"/>
      <c r="DB17" s="475"/>
      <c r="DC17" s="475"/>
      <c r="DD17" s="475"/>
      <c r="DE17" s="475"/>
      <c r="DF17" s="475"/>
      <c r="DG17" s="475"/>
      <c r="DH17" s="475"/>
      <c r="DI17" s="475"/>
      <c r="DJ17" s="475"/>
      <c r="DK17" s="475"/>
      <c r="DL17" s="475"/>
      <c r="DM17" s="475"/>
      <c r="DN17" s="475"/>
      <c r="DO17" s="475"/>
      <c r="DP17" s="475"/>
      <c r="DQ17" s="475"/>
      <c r="DR17" s="475"/>
      <c r="DS17" s="475"/>
      <c r="DT17" s="475"/>
      <c r="DU17" s="475"/>
      <c r="DV17" s="475"/>
      <c r="DW17" s="475">
        <v>9</v>
      </c>
      <c r="DX17" s="475"/>
      <c r="DY17" s="475"/>
      <c r="DZ17" s="475"/>
      <c r="EA17" s="475"/>
      <c r="EB17" s="475"/>
      <c r="EC17" s="475"/>
      <c r="ED17" s="475"/>
      <c r="EE17" s="475"/>
      <c r="EF17" s="475"/>
      <c r="EG17" s="475"/>
      <c r="EH17" s="475"/>
      <c r="EI17" s="475"/>
      <c r="EJ17" s="475"/>
      <c r="EK17" s="475"/>
    </row>
    <row r="18" spans="1:141" s="29" customFormat="1" ht="15" customHeight="1" x14ac:dyDescent="0.2">
      <c r="A18" s="260" t="s">
        <v>301</v>
      </c>
      <c r="B18" s="260"/>
      <c r="C18" s="260"/>
      <c r="D18" s="260"/>
      <c r="E18" s="260"/>
      <c r="F18" s="260"/>
      <c r="G18" s="260"/>
      <c r="H18" s="260"/>
      <c r="I18" s="260"/>
      <c r="J18" s="260"/>
      <c r="K18" s="260"/>
      <c r="L18" s="260"/>
      <c r="M18" s="260"/>
      <c r="N18" s="260"/>
      <c r="O18" s="260"/>
      <c r="P18" s="260"/>
      <c r="Q18" s="260"/>
      <c r="R18" s="260"/>
      <c r="S18" s="394" t="s">
        <v>39</v>
      </c>
      <c r="T18" s="394"/>
      <c r="U18" s="394"/>
      <c r="V18" s="394"/>
      <c r="W18" s="394"/>
      <c r="X18" s="394"/>
      <c r="Y18" s="394"/>
      <c r="Z18" s="394"/>
      <c r="AA18" s="394"/>
      <c r="AB18" s="394"/>
      <c r="AC18" s="394"/>
      <c r="AD18" s="394"/>
      <c r="AE18" s="394"/>
      <c r="AF18" s="394"/>
      <c r="AG18" s="394"/>
      <c r="AH18" s="394"/>
      <c r="AI18" s="394"/>
      <c r="AJ18" s="394"/>
      <c r="AK18" s="394"/>
      <c r="AL18" s="394"/>
      <c r="AM18" s="394"/>
      <c r="AN18" s="394"/>
      <c r="AO18" s="394"/>
      <c r="AP18" s="394"/>
      <c r="AQ18" s="394"/>
      <c r="AR18" s="543"/>
      <c r="AS18" s="392"/>
      <c r="AT18" s="392"/>
      <c r="AU18" s="392"/>
      <c r="AV18" s="392"/>
      <c r="AW18" s="392"/>
      <c r="AX18" s="392"/>
      <c r="AY18" s="392"/>
      <c r="AZ18" s="392"/>
      <c r="BA18" s="392"/>
      <c r="BB18" s="392"/>
      <c r="BC18" s="392"/>
      <c r="BD18" s="392"/>
      <c r="BE18" s="392"/>
      <c r="BF18" s="392"/>
      <c r="BG18" s="392"/>
      <c r="BH18" s="394" t="s">
        <v>39</v>
      </c>
      <c r="BI18" s="394"/>
      <c r="BJ18" s="394"/>
      <c r="BK18" s="394"/>
      <c r="BL18" s="394"/>
      <c r="BM18" s="394"/>
      <c r="BN18" s="394"/>
      <c r="BO18" s="394"/>
      <c r="BP18" s="394"/>
      <c r="BQ18" s="394"/>
      <c r="BR18" s="394"/>
      <c r="BS18" s="543"/>
      <c r="BT18" s="283" t="s">
        <v>39</v>
      </c>
      <c r="BU18" s="284"/>
      <c r="BV18" s="284"/>
      <c r="BW18" s="284"/>
      <c r="BX18" s="284"/>
      <c r="BY18" s="284"/>
      <c r="BZ18" s="284" t="s">
        <v>40</v>
      </c>
      <c r="CA18" s="284"/>
      <c r="CB18" s="284"/>
      <c r="CC18" s="284"/>
      <c r="CD18" s="284"/>
      <c r="CE18" s="284"/>
      <c r="CF18" s="473"/>
      <c r="CG18" s="473"/>
      <c r="CH18" s="473"/>
      <c r="CI18" s="473"/>
      <c r="CJ18" s="473"/>
      <c r="CK18" s="473"/>
      <c r="CL18" s="473"/>
      <c r="CM18" s="473"/>
      <c r="CN18" s="473"/>
      <c r="CO18" s="473"/>
      <c r="CP18" s="473"/>
      <c r="CQ18" s="473"/>
      <c r="CR18" s="473"/>
      <c r="CS18" s="473"/>
      <c r="CT18" s="473"/>
      <c r="CU18" s="473"/>
      <c r="CV18" s="473"/>
      <c r="CW18" s="610"/>
      <c r="CX18" s="610"/>
      <c r="CY18" s="610"/>
      <c r="CZ18" s="610"/>
      <c r="DA18" s="610"/>
      <c r="DB18" s="610"/>
      <c r="DC18" s="610"/>
      <c r="DD18" s="610"/>
      <c r="DE18" s="610"/>
      <c r="DF18" s="610"/>
      <c r="DG18" s="610"/>
      <c r="DH18" s="610"/>
      <c r="DI18" s="610"/>
      <c r="DJ18" s="610"/>
      <c r="DK18" s="610"/>
      <c r="DL18" s="610"/>
      <c r="DM18" s="610"/>
      <c r="DN18" s="610"/>
      <c r="DO18" s="610"/>
      <c r="DP18" s="610"/>
      <c r="DQ18" s="610"/>
      <c r="DR18" s="610"/>
      <c r="DS18" s="610"/>
      <c r="DT18" s="610"/>
      <c r="DU18" s="610"/>
      <c r="DV18" s="610"/>
      <c r="DW18" s="610"/>
      <c r="DX18" s="610"/>
      <c r="DY18" s="610"/>
      <c r="DZ18" s="610"/>
      <c r="EA18" s="610"/>
      <c r="EB18" s="610"/>
      <c r="EC18" s="610"/>
      <c r="ED18" s="610"/>
      <c r="EE18" s="610"/>
      <c r="EF18" s="610"/>
      <c r="EG18" s="610"/>
      <c r="EH18" s="610"/>
      <c r="EI18" s="610"/>
      <c r="EJ18" s="610"/>
      <c r="EK18" s="610"/>
    </row>
    <row r="19" spans="1:141" s="29" customFormat="1" ht="12.75" x14ac:dyDescent="0.2">
      <c r="A19" s="459" t="s">
        <v>66</v>
      </c>
      <c r="B19" s="459"/>
      <c r="C19" s="459"/>
      <c r="D19" s="459"/>
      <c r="E19" s="459"/>
      <c r="F19" s="459"/>
      <c r="G19" s="459"/>
      <c r="H19" s="459"/>
      <c r="I19" s="459"/>
      <c r="J19" s="459"/>
      <c r="K19" s="459"/>
      <c r="L19" s="459"/>
      <c r="M19" s="459"/>
      <c r="N19" s="459"/>
      <c r="O19" s="459"/>
      <c r="P19" s="459"/>
      <c r="Q19" s="459"/>
      <c r="R19" s="459"/>
      <c r="S19" s="391"/>
      <c r="T19" s="391"/>
      <c r="U19" s="391"/>
      <c r="V19" s="391"/>
      <c r="W19" s="391"/>
      <c r="X19" s="391"/>
      <c r="Y19" s="391"/>
      <c r="Z19" s="391"/>
      <c r="AA19" s="391"/>
      <c r="AB19" s="391"/>
      <c r="AC19" s="391"/>
      <c r="AD19" s="391"/>
      <c r="AE19" s="391"/>
      <c r="AF19" s="391"/>
      <c r="AG19" s="391"/>
      <c r="AH19" s="391"/>
      <c r="AI19" s="391"/>
      <c r="AJ19" s="391"/>
      <c r="AK19" s="391"/>
      <c r="AL19" s="391"/>
      <c r="AM19" s="391"/>
      <c r="AN19" s="391"/>
      <c r="AO19" s="391"/>
      <c r="AP19" s="391"/>
      <c r="AQ19" s="391"/>
      <c r="AR19" s="537"/>
      <c r="AS19" s="392"/>
      <c r="AT19" s="392"/>
      <c r="AU19" s="392"/>
      <c r="AV19" s="392"/>
      <c r="AW19" s="392"/>
      <c r="AX19" s="392"/>
      <c r="AY19" s="392"/>
      <c r="AZ19" s="392"/>
      <c r="BA19" s="392"/>
      <c r="BB19" s="392"/>
      <c r="BC19" s="392"/>
      <c r="BD19" s="392"/>
      <c r="BE19" s="392"/>
      <c r="BF19" s="392"/>
      <c r="BG19" s="392"/>
      <c r="BH19" s="731" t="s">
        <v>569</v>
      </c>
      <c r="BI19" s="271"/>
      <c r="BJ19" s="271"/>
      <c r="BK19" s="271"/>
      <c r="BL19" s="271"/>
      <c r="BM19" s="271"/>
      <c r="BN19" s="271"/>
      <c r="BO19" s="271"/>
      <c r="BP19" s="271"/>
      <c r="BQ19" s="271"/>
      <c r="BR19" s="271"/>
      <c r="BS19" s="272"/>
      <c r="BT19" s="581"/>
      <c r="BU19" s="392"/>
      <c r="BV19" s="392"/>
      <c r="BW19" s="392"/>
      <c r="BX19" s="392"/>
      <c r="BY19" s="392"/>
      <c r="BZ19" s="264" t="s">
        <v>309</v>
      </c>
      <c r="CA19" s="264"/>
      <c r="CB19" s="264"/>
      <c r="CC19" s="264"/>
      <c r="CD19" s="264"/>
      <c r="CE19" s="264"/>
      <c r="CF19" s="390"/>
      <c r="CG19" s="390"/>
      <c r="CH19" s="390"/>
      <c r="CI19" s="390"/>
      <c r="CJ19" s="390"/>
      <c r="CK19" s="390"/>
      <c r="CL19" s="390"/>
      <c r="CM19" s="390"/>
      <c r="CN19" s="390"/>
      <c r="CO19" s="390"/>
      <c r="CP19" s="390"/>
      <c r="CQ19" s="390"/>
      <c r="CR19" s="390"/>
      <c r="CS19" s="390"/>
      <c r="CT19" s="390"/>
      <c r="CU19" s="390"/>
      <c r="CV19" s="390"/>
      <c r="CW19" s="392"/>
      <c r="CX19" s="392"/>
      <c r="CY19" s="392"/>
      <c r="CZ19" s="392"/>
      <c r="DA19" s="392"/>
      <c r="DB19" s="392"/>
      <c r="DC19" s="392"/>
      <c r="DD19" s="392"/>
      <c r="DE19" s="392"/>
      <c r="DF19" s="392"/>
      <c r="DG19" s="392"/>
      <c r="DH19" s="392"/>
      <c r="DI19" s="392"/>
      <c r="DJ19" s="392"/>
      <c r="DK19" s="392"/>
      <c r="DL19" s="392"/>
      <c r="DM19" s="392"/>
      <c r="DN19" s="392"/>
      <c r="DO19" s="392"/>
      <c r="DP19" s="392"/>
      <c r="DQ19" s="392"/>
      <c r="DR19" s="392"/>
      <c r="DS19" s="392"/>
      <c r="DT19" s="392"/>
      <c r="DU19" s="392"/>
      <c r="DV19" s="392"/>
      <c r="DW19" s="392"/>
      <c r="DX19" s="392"/>
      <c r="DY19" s="392"/>
      <c r="DZ19" s="392"/>
      <c r="EA19" s="392"/>
      <c r="EB19" s="392"/>
      <c r="EC19" s="392"/>
      <c r="ED19" s="392"/>
      <c r="EE19" s="392"/>
      <c r="EF19" s="392"/>
      <c r="EG19" s="392"/>
      <c r="EH19" s="392"/>
      <c r="EI19" s="392"/>
      <c r="EJ19" s="392"/>
      <c r="EK19" s="582"/>
    </row>
    <row r="20" spans="1:141" s="29" customFormat="1" ht="12.75" x14ac:dyDescent="0.2">
      <c r="A20" s="259"/>
      <c r="B20" s="259"/>
      <c r="C20" s="259"/>
      <c r="D20" s="259"/>
      <c r="E20" s="259"/>
      <c r="F20" s="259"/>
      <c r="G20" s="259"/>
      <c r="H20" s="259"/>
      <c r="I20" s="259"/>
      <c r="J20" s="259"/>
      <c r="K20" s="259"/>
      <c r="L20" s="259"/>
      <c r="M20" s="259"/>
      <c r="N20" s="259"/>
      <c r="O20" s="259"/>
      <c r="P20" s="259"/>
      <c r="Q20" s="259"/>
      <c r="R20" s="259"/>
      <c r="S20" s="391"/>
      <c r="T20" s="391"/>
      <c r="U20" s="391"/>
      <c r="V20" s="391"/>
      <c r="W20" s="391"/>
      <c r="X20" s="391"/>
      <c r="Y20" s="391"/>
      <c r="Z20" s="391"/>
      <c r="AA20" s="391"/>
      <c r="AB20" s="391"/>
      <c r="AC20" s="391"/>
      <c r="AD20" s="391"/>
      <c r="AE20" s="391"/>
      <c r="AF20" s="391"/>
      <c r="AG20" s="391"/>
      <c r="AH20" s="391"/>
      <c r="AI20" s="391"/>
      <c r="AJ20" s="391"/>
      <c r="AK20" s="391"/>
      <c r="AL20" s="391"/>
      <c r="AM20" s="391"/>
      <c r="AN20" s="391"/>
      <c r="AO20" s="391"/>
      <c r="AP20" s="391"/>
      <c r="AQ20" s="391"/>
      <c r="AR20" s="537"/>
      <c r="AS20" s="392"/>
      <c r="AT20" s="392"/>
      <c r="AU20" s="392"/>
      <c r="AV20" s="392"/>
      <c r="AW20" s="392"/>
      <c r="AX20" s="392"/>
      <c r="AY20" s="392"/>
      <c r="AZ20" s="392"/>
      <c r="BA20" s="392"/>
      <c r="BB20" s="392"/>
      <c r="BC20" s="392"/>
      <c r="BD20" s="392"/>
      <c r="BE20" s="392"/>
      <c r="BF20" s="392"/>
      <c r="BG20" s="392"/>
      <c r="BH20" s="732"/>
      <c r="BI20" s="262"/>
      <c r="BJ20" s="262"/>
      <c r="BK20" s="262"/>
      <c r="BL20" s="262"/>
      <c r="BM20" s="262"/>
      <c r="BN20" s="262"/>
      <c r="BO20" s="262"/>
      <c r="BP20" s="262"/>
      <c r="BQ20" s="262"/>
      <c r="BR20" s="262"/>
      <c r="BS20" s="277"/>
      <c r="BT20" s="581"/>
      <c r="BU20" s="392"/>
      <c r="BV20" s="392"/>
      <c r="BW20" s="392"/>
      <c r="BX20" s="392"/>
      <c r="BY20" s="392"/>
      <c r="BZ20" s="264"/>
      <c r="CA20" s="264"/>
      <c r="CB20" s="264"/>
      <c r="CC20" s="264"/>
      <c r="CD20" s="264"/>
      <c r="CE20" s="264"/>
      <c r="CF20" s="390"/>
      <c r="CG20" s="390"/>
      <c r="CH20" s="390"/>
      <c r="CI20" s="390"/>
      <c r="CJ20" s="390"/>
      <c r="CK20" s="390"/>
      <c r="CL20" s="390"/>
      <c r="CM20" s="390"/>
      <c r="CN20" s="390"/>
      <c r="CO20" s="390"/>
      <c r="CP20" s="390"/>
      <c r="CQ20" s="390"/>
      <c r="CR20" s="390"/>
      <c r="CS20" s="390"/>
      <c r="CT20" s="390"/>
      <c r="CU20" s="390"/>
      <c r="CV20" s="390"/>
      <c r="CW20" s="392"/>
      <c r="CX20" s="392"/>
      <c r="CY20" s="392"/>
      <c r="CZ20" s="392"/>
      <c r="DA20" s="392"/>
      <c r="DB20" s="392"/>
      <c r="DC20" s="392"/>
      <c r="DD20" s="392"/>
      <c r="DE20" s="392"/>
      <c r="DF20" s="392"/>
      <c r="DG20" s="392"/>
      <c r="DH20" s="392"/>
      <c r="DI20" s="392"/>
      <c r="DJ20" s="392"/>
      <c r="DK20" s="392"/>
      <c r="DL20" s="392"/>
      <c r="DM20" s="392"/>
      <c r="DN20" s="392"/>
      <c r="DO20" s="392"/>
      <c r="DP20" s="392"/>
      <c r="DQ20" s="392"/>
      <c r="DR20" s="392"/>
      <c r="DS20" s="392"/>
      <c r="DT20" s="392"/>
      <c r="DU20" s="392"/>
      <c r="DV20" s="392"/>
      <c r="DW20" s="392"/>
      <c r="DX20" s="392"/>
      <c r="DY20" s="392"/>
      <c r="DZ20" s="392"/>
      <c r="EA20" s="392"/>
      <c r="EB20" s="392"/>
      <c r="EC20" s="392"/>
      <c r="ED20" s="392"/>
      <c r="EE20" s="392"/>
      <c r="EF20" s="392"/>
      <c r="EG20" s="392"/>
      <c r="EH20" s="392"/>
      <c r="EI20" s="392"/>
      <c r="EJ20" s="392"/>
      <c r="EK20" s="582"/>
    </row>
    <row r="21" spans="1:141" s="29" customFormat="1" ht="15" customHeight="1" x14ac:dyDescent="0.2">
      <c r="A21" s="260"/>
      <c r="B21" s="260"/>
      <c r="C21" s="260"/>
      <c r="D21" s="260"/>
      <c r="E21" s="260"/>
      <c r="F21" s="260"/>
      <c r="G21" s="260"/>
      <c r="H21" s="260"/>
      <c r="I21" s="260"/>
      <c r="J21" s="260"/>
      <c r="K21" s="260"/>
      <c r="L21" s="260"/>
      <c r="M21" s="260"/>
      <c r="N21" s="260"/>
      <c r="O21" s="260"/>
      <c r="P21" s="260"/>
      <c r="Q21" s="260"/>
      <c r="R21" s="260"/>
      <c r="S21" s="391"/>
      <c r="T21" s="391"/>
      <c r="U21" s="391"/>
      <c r="V21" s="391"/>
      <c r="W21" s="391"/>
      <c r="X21" s="391"/>
      <c r="Y21" s="391"/>
      <c r="Z21" s="391"/>
      <c r="AA21" s="391"/>
      <c r="AB21" s="391"/>
      <c r="AC21" s="391"/>
      <c r="AD21" s="391"/>
      <c r="AE21" s="391"/>
      <c r="AF21" s="391"/>
      <c r="AG21" s="391"/>
      <c r="AH21" s="391"/>
      <c r="AI21" s="391"/>
      <c r="AJ21" s="391"/>
      <c r="AK21" s="391"/>
      <c r="AL21" s="391"/>
      <c r="AM21" s="391"/>
      <c r="AN21" s="391"/>
      <c r="AO21" s="391"/>
      <c r="AP21" s="391"/>
      <c r="AQ21" s="391"/>
      <c r="AR21" s="537"/>
      <c r="AS21" s="392"/>
      <c r="AT21" s="392"/>
      <c r="AU21" s="392"/>
      <c r="AV21" s="392"/>
      <c r="AW21" s="392"/>
      <c r="AX21" s="392"/>
      <c r="AY21" s="392"/>
      <c r="AZ21" s="392"/>
      <c r="BA21" s="392"/>
      <c r="BB21" s="392"/>
      <c r="BC21" s="392"/>
      <c r="BD21" s="392"/>
      <c r="BE21" s="392"/>
      <c r="BF21" s="392"/>
      <c r="BG21" s="392"/>
      <c r="BH21" s="391"/>
      <c r="BI21" s="391"/>
      <c r="BJ21" s="391"/>
      <c r="BK21" s="391"/>
      <c r="BL21" s="391"/>
      <c r="BM21" s="391"/>
      <c r="BN21" s="391"/>
      <c r="BO21" s="391"/>
      <c r="BP21" s="391"/>
      <c r="BQ21" s="391"/>
      <c r="BR21" s="391"/>
      <c r="BS21" s="537"/>
      <c r="BT21" s="581"/>
      <c r="BU21" s="392"/>
      <c r="BV21" s="392"/>
      <c r="BW21" s="392"/>
      <c r="BX21" s="392"/>
      <c r="BY21" s="392"/>
      <c r="BZ21" s="264"/>
      <c r="CA21" s="264"/>
      <c r="CB21" s="264"/>
      <c r="CC21" s="264"/>
      <c r="CD21" s="264"/>
      <c r="CE21" s="264"/>
      <c r="CF21" s="390"/>
      <c r="CG21" s="390"/>
      <c r="CH21" s="390"/>
      <c r="CI21" s="390"/>
      <c r="CJ21" s="390"/>
      <c r="CK21" s="390"/>
      <c r="CL21" s="390"/>
      <c r="CM21" s="390"/>
      <c r="CN21" s="390"/>
      <c r="CO21" s="390"/>
      <c r="CP21" s="390"/>
      <c r="CQ21" s="390"/>
      <c r="CR21" s="390"/>
      <c r="CS21" s="390"/>
      <c r="CT21" s="390"/>
      <c r="CU21" s="390"/>
      <c r="CV21" s="390"/>
      <c r="CW21" s="392"/>
      <c r="CX21" s="392"/>
      <c r="CY21" s="392"/>
      <c r="CZ21" s="392"/>
      <c r="DA21" s="392"/>
      <c r="DB21" s="392"/>
      <c r="DC21" s="392"/>
      <c r="DD21" s="392"/>
      <c r="DE21" s="392"/>
      <c r="DF21" s="392"/>
      <c r="DG21" s="392"/>
      <c r="DH21" s="392"/>
      <c r="DI21" s="392"/>
      <c r="DJ21" s="392"/>
      <c r="DK21" s="392"/>
      <c r="DL21" s="392"/>
      <c r="DM21" s="392"/>
      <c r="DN21" s="392"/>
      <c r="DO21" s="392"/>
      <c r="DP21" s="392"/>
      <c r="DQ21" s="392"/>
      <c r="DR21" s="392"/>
      <c r="DS21" s="392"/>
      <c r="DT21" s="392"/>
      <c r="DU21" s="392"/>
      <c r="DV21" s="392"/>
      <c r="DW21" s="392"/>
      <c r="DX21" s="392"/>
      <c r="DY21" s="392"/>
      <c r="DZ21" s="392"/>
      <c r="EA21" s="392"/>
      <c r="EB21" s="392"/>
      <c r="EC21" s="392"/>
      <c r="ED21" s="392"/>
      <c r="EE21" s="392"/>
      <c r="EF21" s="392"/>
      <c r="EG21" s="392"/>
      <c r="EH21" s="392"/>
      <c r="EI21" s="392"/>
      <c r="EJ21" s="392"/>
      <c r="EK21" s="582"/>
    </row>
    <row r="22" spans="1:141" s="29" customFormat="1" ht="15" customHeight="1" x14ac:dyDescent="0.2">
      <c r="A22" s="260" t="s">
        <v>302</v>
      </c>
      <c r="B22" s="260"/>
      <c r="C22" s="260"/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0"/>
      <c r="O22" s="260"/>
      <c r="P22" s="260"/>
      <c r="Q22" s="260"/>
      <c r="R22" s="260"/>
      <c r="S22" s="394" t="s">
        <v>39</v>
      </c>
      <c r="T22" s="394"/>
      <c r="U22" s="394"/>
      <c r="V22" s="394"/>
      <c r="W22" s="394"/>
      <c r="X22" s="394"/>
      <c r="Y22" s="394"/>
      <c r="Z22" s="394"/>
      <c r="AA22" s="394"/>
      <c r="AB22" s="394"/>
      <c r="AC22" s="394"/>
      <c r="AD22" s="394"/>
      <c r="AE22" s="394"/>
      <c r="AF22" s="394"/>
      <c r="AG22" s="394"/>
      <c r="AH22" s="394"/>
      <c r="AI22" s="394"/>
      <c r="AJ22" s="394"/>
      <c r="AK22" s="394"/>
      <c r="AL22" s="394"/>
      <c r="AM22" s="394"/>
      <c r="AN22" s="394"/>
      <c r="AO22" s="394"/>
      <c r="AP22" s="394"/>
      <c r="AQ22" s="394"/>
      <c r="AR22" s="543"/>
      <c r="AS22" s="392"/>
      <c r="AT22" s="392"/>
      <c r="AU22" s="392"/>
      <c r="AV22" s="392"/>
      <c r="AW22" s="392"/>
      <c r="AX22" s="392"/>
      <c r="AY22" s="392"/>
      <c r="AZ22" s="392"/>
      <c r="BA22" s="392"/>
      <c r="BB22" s="392"/>
      <c r="BC22" s="392"/>
      <c r="BD22" s="392"/>
      <c r="BE22" s="392"/>
      <c r="BF22" s="392"/>
      <c r="BG22" s="392"/>
      <c r="BH22" s="394" t="s">
        <v>39</v>
      </c>
      <c r="BI22" s="394"/>
      <c r="BJ22" s="394"/>
      <c r="BK22" s="394"/>
      <c r="BL22" s="394"/>
      <c r="BM22" s="394"/>
      <c r="BN22" s="394"/>
      <c r="BO22" s="394"/>
      <c r="BP22" s="394"/>
      <c r="BQ22" s="394"/>
      <c r="BR22" s="394"/>
      <c r="BS22" s="543"/>
      <c r="BT22" s="263" t="s">
        <v>39</v>
      </c>
      <c r="BU22" s="264"/>
      <c r="BV22" s="264"/>
      <c r="BW22" s="264"/>
      <c r="BX22" s="264"/>
      <c r="BY22" s="264"/>
      <c r="BZ22" s="264" t="s">
        <v>41</v>
      </c>
      <c r="CA22" s="264"/>
      <c r="CB22" s="264"/>
      <c r="CC22" s="264"/>
      <c r="CD22" s="264"/>
      <c r="CE22" s="264"/>
      <c r="CF22" s="390"/>
      <c r="CG22" s="390"/>
      <c r="CH22" s="390"/>
      <c r="CI22" s="390"/>
      <c r="CJ22" s="390"/>
      <c r="CK22" s="390"/>
      <c r="CL22" s="390"/>
      <c r="CM22" s="390"/>
      <c r="CN22" s="390"/>
      <c r="CO22" s="390"/>
      <c r="CP22" s="390"/>
      <c r="CQ22" s="390"/>
      <c r="CR22" s="390"/>
      <c r="CS22" s="390"/>
      <c r="CT22" s="390"/>
      <c r="CU22" s="390"/>
      <c r="CV22" s="390"/>
      <c r="CW22" s="392"/>
      <c r="CX22" s="392"/>
      <c r="CY22" s="392"/>
      <c r="CZ22" s="392"/>
      <c r="DA22" s="392"/>
      <c r="DB22" s="392"/>
      <c r="DC22" s="392"/>
      <c r="DD22" s="392"/>
      <c r="DE22" s="392"/>
      <c r="DF22" s="392"/>
      <c r="DG22" s="392"/>
      <c r="DH22" s="392"/>
      <c r="DI22" s="392"/>
      <c r="DJ22" s="392"/>
      <c r="DK22" s="392"/>
      <c r="DL22" s="392"/>
      <c r="DM22" s="392"/>
      <c r="DN22" s="392"/>
      <c r="DO22" s="392"/>
      <c r="DP22" s="392"/>
      <c r="DQ22" s="392"/>
      <c r="DR22" s="392"/>
      <c r="DS22" s="392"/>
      <c r="DT22" s="392"/>
      <c r="DU22" s="392"/>
      <c r="DV22" s="392"/>
      <c r="DW22" s="392"/>
      <c r="DX22" s="392"/>
      <c r="DY22" s="392"/>
      <c r="DZ22" s="392"/>
      <c r="EA22" s="392"/>
      <c r="EB22" s="392"/>
      <c r="EC22" s="392"/>
      <c r="ED22" s="392"/>
      <c r="EE22" s="392"/>
      <c r="EF22" s="392"/>
      <c r="EG22" s="392"/>
      <c r="EH22" s="392"/>
      <c r="EI22" s="392"/>
      <c r="EJ22" s="392"/>
      <c r="EK22" s="582"/>
    </row>
    <row r="23" spans="1:141" s="29" customFormat="1" ht="12.75" x14ac:dyDescent="0.2">
      <c r="A23" s="459" t="s">
        <v>66</v>
      </c>
      <c r="B23" s="459"/>
      <c r="C23" s="459"/>
      <c r="D23" s="459"/>
      <c r="E23" s="459"/>
      <c r="F23" s="459"/>
      <c r="G23" s="459"/>
      <c r="H23" s="459"/>
      <c r="I23" s="459"/>
      <c r="J23" s="459"/>
      <c r="K23" s="459"/>
      <c r="L23" s="459"/>
      <c r="M23" s="459"/>
      <c r="N23" s="459"/>
      <c r="O23" s="459"/>
      <c r="P23" s="459"/>
      <c r="Q23" s="459"/>
      <c r="R23" s="459"/>
      <c r="S23" s="391"/>
      <c r="T23" s="391"/>
      <c r="U23" s="391"/>
      <c r="V23" s="391"/>
      <c r="W23" s="391"/>
      <c r="X23" s="391"/>
      <c r="Y23" s="391"/>
      <c r="Z23" s="391"/>
      <c r="AA23" s="391"/>
      <c r="AB23" s="391"/>
      <c r="AC23" s="391"/>
      <c r="AD23" s="391"/>
      <c r="AE23" s="391"/>
      <c r="AF23" s="391"/>
      <c r="AG23" s="391"/>
      <c r="AH23" s="391"/>
      <c r="AI23" s="391"/>
      <c r="AJ23" s="391"/>
      <c r="AK23" s="391"/>
      <c r="AL23" s="391"/>
      <c r="AM23" s="391"/>
      <c r="AN23" s="391"/>
      <c r="AO23" s="391"/>
      <c r="AP23" s="391"/>
      <c r="AQ23" s="391"/>
      <c r="AR23" s="537"/>
      <c r="AS23" s="392"/>
      <c r="AT23" s="392"/>
      <c r="AU23" s="392"/>
      <c r="AV23" s="392"/>
      <c r="AW23" s="392"/>
      <c r="AX23" s="392"/>
      <c r="AY23" s="392"/>
      <c r="AZ23" s="392"/>
      <c r="BA23" s="392"/>
      <c r="BB23" s="392"/>
      <c r="BC23" s="392"/>
      <c r="BD23" s="392"/>
      <c r="BE23" s="392"/>
      <c r="BF23" s="392"/>
      <c r="BG23" s="392"/>
      <c r="BH23" s="392"/>
      <c r="BI23" s="392"/>
      <c r="BJ23" s="392"/>
      <c r="BK23" s="392"/>
      <c r="BL23" s="392"/>
      <c r="BM23" s="392"/>
      <c r="BN23" s="392"/>
      <c r="BO23" s="392"/>
      <c r="BP23" s="392"/>
      <c r="BQ23" s="392"/>
      <c r="BR23" s="392"/>
      <c r="BS23" s="676"/>
      <c r="BT23" s="581"/>
      <c r="BU23" s="392"/>
      <c r="BV23" s="392"/>
      <c r="BW23" s="392"/>
      <c r="BX23" s="392"/>
      <c r="BY23" s="392"/>
      <c r="BZ23" s="264" t="s">
        <v>310</v>
      </c>
      <c r="CA23" s="264"/>
      <c r="CB23" s="264"/>
      <c r="CC23" s="264"/>
      <c r="CD23" s="264"/>
      <c r="CE23" s="264"/>
      <c r="CF23" s="390"/>
      <c r="CG23" s="390"/>
      <c r="CH23" s="390"/>
      <c r="CI23" s="390"/>
      <c r="CJ23" s="390"/>
      <c r="CK23" s="390"/>
      <c r="CL23" s="390"/>
      <c r="CM23" s="390"/>
      <c r="CN23" s="390"/>
      <c r="CO23" s="390"/>
      <c r="CP23" s="390"/>
      <c r="CQ23" s="390"/>
      <c r="CR23" s="390"/>
      <c r="CS23" s="390"/>
      <c r="CT23" s="390"/>
      <c r="CU23" s="390"/>
      <c r="CV23" s="390"/>
      <c r="CW23" s="392"/>
      <c r="CX23" s="392"/>
      <c r="CY23" s="392"/>
      <c r="CZ23" s="392"/>
      <c r="DA23" s="392"/>
      <c r="DB23" s="392"/>
      <c r="DC23" s="392"/>
      <c r="DD23" s="392"/>
      <c r="DE23" s="392"/>
      <c r="DF23" s="392"/>
      <c r="DG23" s="392"/>
      <c r="DH23" s="392"/>
      <c r="DI23" s="392"/>
      <c r="DJ23" s="392"/>
      <c r="DK23" s="392"/>
      <c r="DL23" s="392"/>
      <c r="DM23" s="392"/>
      <c r="DN23" s="392"/>
      <c r="DO23" s="392"/>
      <c r="DP23" s="392"/>
      <c r="DQ23" s="392"/>
      <c r="DR23" s="392"/>
      <c r="DS23" s="392"/>
      <c r="DT23" s="392"/>
      <c r="DU23" s="392"/>
      <c r="DV23" s="392"/>
      <c r="DW23" s="392"/>
      <c r="DX23" s="392"/>
      <c r="DY23" s="392"/>
      <c r="DZ23" s="392"/>
      <c r="EA23" s="392"/>
      <c r="EB23" s="392"/>
      <c r="EC23" s="392"/>
      <c r="ED23" s="392"/>
      <c r="EE23" s="392"/>
      <c r="EF23" s="392"/>
      <c r="EG23" s="392"/>
      <c r="EH23" s="392"/>
      <c r="EI23" s="392"/>
      <c r="EJ23" s="392"/>
      <c r="EK23" s="582"/>
    </row>
    <row r="24" spans="1:141" s="29" customFormat="1" ht="12.75" x14ac:dyDescent="0.2">
      <c r="A24" s="259"/>
      <c r="B24" s="259"/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391"/>
      <c r="T24" s="391"/>
      <c r="U24" s="391"/>
      <c r="V24" s="391"/>
      <c r="W24" s="391"/>
      <c r="X24" s="391"/>
      <c r="Y24" s="391"/>
      <c r="Z24" s="391"/>
      <c r="AA24" s="391"/>
      <c r="AB24" s="391"/>
      <c r="AC24" s="391"/>
      <c r="AD24" s="391"/>
      <c r="AE24" s="391"/>
      <c r="AF24" s="391"/>
      <c r="AG24" s="391"/>
      <c r="AH24" s="391"/>
      <c r="AI24" s="391"/>
      <c r="AJ24" s="391"/>
      <c r="AK24" s="391"/>
      <c r="AL24" s="391"/>
      <c r="AM24" s="391"/>
      <c r="AN24" s="391"/>
      <c r="AO24" s="391"/>
      <c r="AP24" s="391"/>
      <c r="AQ24" s="391"/>
      <c r="AR24" s="537"/>
      <c r="AS24" s="392"/>
      <c r="AT24" s="392"/>
      <c r="AU24" s="392"/>
      <c r="AV24" s="392"/>
      <c r="AW24" s="392"/>
      <c r="AX24" s="392"/>
      <c r="AY24" s="392"/>
      <c r="AZ24" s="392"/>
      <c r="BA24" s="392"/>
      <c r="BB24" s="392"/>
      <c r="BC24" s="392"/>
      <c r="BD24" s="392"/>
      <c r="BE24" s="392"/>
      <c r="BF24" s="392"/>
      <c r="BG24" s="392"/>
      <c r="BH24" s="392"/>
      <c r="BI24" s="392"/>
      <c r="BJ24" s="392"/>
      <c r="BK24" s="392"/>
      <c r="BL24" s="392"/>
      <c r="BM24" s="392"/>
      <c r="BN24" s="392"/>
      <c r="BO24" s="392"/>
      <c r="BP24" s="392"/>
      <c r="BQ24" s="392"/>
      <c r="BR24" s="392"/>
      <c r="BS24" s="676"/>
      <c r="BT24" s="581"/>
      <c r="BU24" s="392"/>
      <c r="BV24" s="392"/>
      <c r="BW24" s="392"/>
      <c r="BX24" s="392"/>
      <c r="BY24" s="392"/>
      <c r="BZ24" s="264"/>
      <c r="CA24" s="264"/>
      <c r="CB24" s="264"/>
      <c r="CC24" s="264"/>
      <c r="CD24" s="264"/>
      <c r="CE24" s="264"/>
      <c r="CF24" s="390"/>
      <c r="CG24" s="390"/>
      <c r="CH24" s="390"/>
      <c r="CI24" s="390"/>
      <c r="CJ24" s="390"/>
      <c r="CK24" s="390"/>
      <c r="CL24" s="390"/>
      <c r="CM24" s="390"/>
      <c r="CN24" s="390"/>
      <c r="CO24" s="390"/>
      <c r="CP24" s="390"/>
      <c r="CQ24" s="390"/>
      <c r="CR24" s="390"/>
      <c r="CS24" s="390"/>
      <c r="CT24" s="390"/>
      <c r="CU24" s="390"/>
      <c r="CV24" s="390"/>
      <c r="CW24" s="392"/>
      <c r="CX24" s="392"/>
      <c r="CY24" s="392"/>
      <c r="CZ24" s="392"/>
      <c r="DA24" s="392"/>
      <c r="DB24" s="392"/>
      <c r="DC24" s="392"/>
      <c r="DD24" s="392"/>
      <c r="DE24" s="392"/>
      <c r="DF24" s="392"/>
      <c r="DG24" s="392"/>
      <c r="DH24" s="392"/>
      <c r="DI24" s="392"/>
      <c r="DJ24" s="392"/>
      <c r="DK24" s="392"/>
      <c r="DL24" s="392"/>
      <c r="DM24" s="392"/>
      <c r="DN24" s="392"/>
      <c r="DO24" s="392"/>
      <c r="DP24" s="392"/>
      <c r="DQ24" s="392"/>
      <c r="DR24" s="392"/>
      <c r="DS24" s="392"/>
      <c r="DT24" s="392"/>
      <c r="DU24" s="392"/>
      <c r="DV24" s="392"/>
      <c r="DW24" s="392"/>
      <c r="DX24" s="392"/>
      <c r="DY24" s="392"/>
      <c r="DZ24" s="392"/>
      <c r="EA24" s="392"/>
      <c r="EB24" s="392"/>
      <c r="EC24" s="392"/>
      <c r="ED24" s="392"/>
      <c r="EE24" s="392"/>
      <c r="EF24" s="392"/>
      <c r="EG24" s="392"/>
      <c r="EH24" s="392"/>
      <c r="EI24" s="392"/>
      <c r="EJ24" s="392"/>
      <c r="EK24" s="582"/>
    </row>
    <row r="25" spans="1:141" s="29" customFormat="1" ht="15" customHeight="1" x14ac:dyDescent="0.2">
      <c r="A25" s="260"/>
      <c r="B25" s="260"/>
      <c r="C25" s="260"/>
      <c r="D25" s="260"/>
      <c r="E25" s="260"/>
      <c r="F25" s="260"/>
      <c r="G25" s="260"/>
      <c r="H25" s="260"/>
      <c r="I25" s="260"/>
      <c r="J25" s="260"/>
      <c r="K25" s="260"/>
      <c r="L25" s="260"/>
      <c r="M25" s="260"/>
      <c r="N25" s="260"/>
      <c r="O25" s="260"/>
      <c r="P25" s="260"/>
      <c r="Q25" s="260"/>
      <c r="R25" s="260"/>
      <c r="S25" s="391"/>
      <c r="T25" s="391"/>
      <c r="U25" s="391"/>
      <c r="V25" s="391"/>
      <c r="W25" s="391"/>
      <c r="X25" s="391"/>
      <c r="Y25" s="391"/>
      <c r="Z25" s="391"/>
      <c r="AA25" s="391"/>
      <c r="AB25" s="391"/>
      <c r="AC25" s="391"/>
      <c r="AD25" s="391"/>
      <c r="AE25" s="391"/>
      <c r="AF25" s="391"/>
      <c r="AG25" s="391"/>
      <c r="AH25" s="391"/>
      <c r="AI25" s="391"/>
      <c r="AJ25" s="391"/>
      <c r="AK25" s="391"/>
      <c r="AL25" s="391"/>
      <c r="AM25" s="391"/>
      <c r="AN25" s="391"/>
      <c r="AO25" s="391"/>
      <c r="AP25" s="391"/>
      <c r="AQ25" s="391"/>
      <c r="AR25" s="537"/>
      <c r="AS25" s="392"/>
      <c r="AT25" s="392"/>
      <c r="AU25" s="392"/>
      <c r="AV25" s="392"/>
      <c r="AW25" s="392"/>
      <c r="AX25" s="392"/>
      <c r="AY25" s="392"/>
      <c r="AZ25" s="392"/>
      <c r="BA25" s="392"/>
      <c r="BB25" s="392"/>
      <c r="BC25" s="392"/>
      <c r="BD25" s="392"/>
      <c r="BE25" s="392"/>
      <c r="BF25" s="392"/>
      <c r="BG25" s="392"/>
      <c r="BH25" s="391"/>
      <c r="BI25" s="391"/>
      <c r="BJ25" s="391"/>
      <c r="BK25" s="391"/>
      <c r="BL25" s="391"/>
      <c r="BM25" s="391"/>
      <c r="BN25" s="391"/>
      <c r="BO25" s="391"/>
      <c r="BP25" s="391"/>
      <c r="BQ25" s="391"/>
      <c r="BR25" s="391"/>
      <c r="BS25" s="537"/>
      <c r="BT25" s="581"/>
      <c r="BU25" s="392"/>
      <c r="BV25" s="392"/>
      <c r="BW25" s="392"/>
      <c r="BX25" s="392"/>
      <c r="BY25" s="392"/>
      <c r="BZ25" s="264"/>
      <c r="CA25" s="264"/>
      <c r="CB25" s="264"/>
      <c r="CC25" s="264"/>
      <c r="CD25" s="264"/>
      <c r="CE25" s="264"/>
      <c r="CF25" s="390"/>
      <c r="CG25" s="390"/>
      <c r="CH25" s="390"/>
      <c r="CI25" s="390"/>
      <c r="CJ25" s="390"/>
      <c r="CK25" s="390"/>
      <c r="CL25" s="390"/>
      <c r="CM25" s="390"/>
      <c r="CN25" s="390"/>
      <c r="CO25" s="390"/>
      <c r="CP25" s="390"/>
      <c r="CQ25" s="390"/>
      <c r="CR25" s="390"/>
      <c r="CS25" s="390"/>
      <c r="CT25" s="390"/>
      <c r="CU25" s="390"/>
      <c r="CV25" s="390"/>
      <c r="CW25" s="392"/>
      <c r="CX25" s="392"/>
      <c r="CY25" s="392"/>
      <c r="CZ25" s="392"/>
      <c r="DA25" s="392"/>
      <c r="DB25" s="392"/>
      <c r="DC25" s="392"/>
      <c r="DD25" s="392"/>
      <c r="DE25" s="392"/>
      <c r="DF25" s="392"/>
      <c r="DG25" s="392"/>
      <c r="DH25" s="392"/>
      <c r="DI25" s="392"/>
      <c r="DJ25" s="392"/>
      <c r="DK25" s="392"/>
      <c r="DL25" s="392"/>
      <c r="DM25" s="392"/>
      <c r="DN25" s="392"/>
      <c r="DO25" s="392"/>
      <c r="DP25" s="392"/>
      <c r="DQ25" s="392"/>
      <c r="DR25" s="392"/>
      <c r="DS25" s="392"/>
      <c r="DT25" s="392"/>
      <c r="DU25" s="392"/>
      <c r="DV25" s="392"/>
      <c r="DW25" s="392"/>
      <c r="DX25" s="392"/>
      <c r="DY25" s="392"/>
      <c r="DZ25" s="392"/>
      <c r="EA25" s="392"/>
      <c r="EB25" s="392"/>
      <c r="EC25" s="392"/>
      <c r="ED25" s="392"/>
      <c r="EE25" s="392"/>
      <c r="EF25" s="392"/>
      <c r="EG25" s="392"/>
      <c r="EH25" s="392"/>
      <c r="EI25" s="392"/>
      <c r="EJ25" s="392"/>
      <c r="EK25" s="582"/>
    </row>
    <row r="26" spans="1:141" s="29" customFormat="1" ht="12.75" x14ac:dyDescent="0.2">
      <c r="A26" s="464" t="s">
        <v>303</v>
      </c>
      <c r="B26" s="464"/>
      <c r="C26" s="464"/>
      <c r="D26" s="464"/>
      <c r="E26" s="464"/>
      <c r="F26" s="464"/>
      <c r="G26" s="464"/>
      <c r="H26" s="464"/>
      <c r="I26" s="464"/>
      <c r="J26" s="464"/>
      <c r="K26" s="464"/>
      <c r="L26" s="464"/>
      <c r="M26" s="464"/>
      <c r="N26" s="464"/>
      <c r="O26" s="464"/>
      <c r="P26" s="464"/>
      <c r="Q26" s="464"/>
      <c r="R26" s="464"/>
      <c r="S26" s="394" t="s">
        <v>39</v>
      </c>
      <c r="T26" s="394"/>
      <c r="U26" s="394"/>
      <c r="V26" s="394"/>
      <c r="W26" s="394"/>
      <c r="X26" s="394"/>
      <c r="Y26" s="394"/>
      <c r="Z26" s="394"/>
      <c r="AA26" s="394"/>
      <c r="AB26" s="394"/>
      <c r="AC26" s="394"/>
      <c r="AD26" s="394"/>
      <c r="AE26" s="394"/>
      <c r="AF26" s="394"/>
      <c r="AG26" s="394"/>
      <c r="AH26" s="394"/>
      <c r="AI26" s="394"/>
      <c r="AJ26" s="394"/>
      <c r="AK26" s="394"/>
      <c r="AL26" s="394"/>
      <c r="AM26" s="394"/>
      <c r="AN26" s="394"/>
      <c r="AO26" s="394"/>
      <c r="AP26" s="394"/>
      <c r="AQ26" s="394"/>
      <c r="AR26" s="543"/>
      <c r="AS26" s="392"/>
      <c r="AT26" s="392"/>
      <c r="AU26" s="392"/>
      <c r="AV26" s="392"/>
      <c r="AW26" s="392"/>
      <c r="AX26" s="392"/>
      <c r="AY26" s="392"/>
      <c r="AZ26" s="392"/>
      <c r="BA26" s="392"/>
      <c r="BB26" s="392"/>
      <c r="BC26" s="392"/>
      <c r="BD26" s="392"/>
      <c r="BE26" s="392"/>
      <c r="BF26" s="392"/>
      <c r="BG26" s="392"/>
      <c r="BH26" s="264" t="s">
        <v>39</v>
      </c>
      <c r="BI26" s="264"/>
      <c r="BJ26" s="264"/>
      <c r="BK26" s="264"/>
      <c r="BL26" s="264"/>
      <c r="BM26" s="264"/>
      <c r="BN26" s="264"/>
      <c r="BO26" s="264"/>
      <c r="BP26" s="264"/>
      <c r="BQ26" s="264"/>
      <c r="BR26" s="264"/>
      <c r="BS26" s="677"/>
      <c r="BT26" s="263" t="s">
        <v>39</v>
      </c>
      <c r="BU26" s="264"/>
      <c r="BV26" s="264"/>
      <c r="BW26" s="264"/>
      <c r="BX26" s="264"/>
      <c r="BY26" s="264"/>
      <c r="BZ26" s="264" t="s">
        <v>75</v>
      </c>
      <c r="CA26" s="264"/>
      <c r="CB26" s="264"/>
      <c r="CC26" s="264"/>
      <c r="CD26" s="264"/>
      <c r="CE26" s="264"/>
      <c r="CF26" s="390"/>
      <c r="CG26" s="390"/>
      <c r="CH26" s="390"/>
      <c r="CI26" s="390"/>
      <c r="CJ26" s="390"/>
      <c r="CK26" s="390"/>
      <c r="CL26" s="390"/>
      <c r="CM26" s="390"/>
      <c r="CN26" s="390"/>
      <c r="CO26" s="390"/>
      <c r="CP26" s="390"/>
      <c r="CQ26" s="390"/>
      <c r="CR26" s="390"/>
      <c r="CS26" s="390"/>
      <c r="CT26" s="390"/>
      <c r="CU26" s="390"/>
      <c r="CV26" s="390"/>
      <c r="CW26" s="392"/>
      <c r="CX26" s="392"/>
      <c r="CY26" s="392"/>
      <c r="CZ26" s="392"/>
      <c r="DA26" s="392"/>
      <c r="DB26" s="392"/>
      <c r="DC26" s="392"/>
      <c r="DD26" s="392"/>
      <c r="DE26" s="392"/>
      <c r="DF26" s="392"/>
      <c r="DG26" s="392"/>
      <c r="DH26" s="392"/>
      <c r="DI26" s="392"/>
      <c r="DJ26" s="392"/>
      <c r="DK26" s="392"/>
      <c r="DL26" s="392"/>
      <c r="DM26" s="392"/>
      <c r="DN26" s="392"/>
      <c r="DO26" s="392"/>
      <c r="DP26" s="392"/>
      <c r="DQ26" s="392"/>
      <c r="DR26" s="392"/>
      <c r="DS26" s="392"/>
      <c r="DT26" s="392"/>
      <c r="DU26" s="392"/>
      <c r="DV26" s="392"/>
      <c r="DW26" s="392"/>
      <c r="DX26" s="392"/>
      <c r="DY26" s="392"/>
      <c r="DZ26" s="392"/>
      <c r="EA26" s="392"/>
      <c r="EB26" s="392"/>
      <c r="EC26" s="392"/>
      <c r="ED26" s="392"/>
      <c r="EE26" s="392"/>
      <c r="EF26" s="392"/>
      <c r="EG26" s="392"/>
      <c r="EH26" s="392"/>
      <c r="EI26" s="392"/>
      <c r="EJ26" s="392"/>
      <c r="EK26" s="582"/>
    </row>
    <row r="27" spans="1:141" s="29" customFormat="1" ht="12.75" x14ac:dyDescent="0.2">
      <c r="A27" s="259" t="s">
        <v>304</v>
      </c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259"/>
      <c r="Q27" s="259"/>
      <c r="R27" s="259"/>
      <c r="S27" s="394"/>
      <c r="T27" s="394"/>
      <c r="U27" s="394"/>
      <c r="V27" s="394"/>
      <c r="W27" s="394"/>
      <c r="X27" s="394"/>
      <c r="Y27" s="394"/>
      <c r="Z27" s="394"/>
      <c r="AA27" s="394"/>
      <c r="AB27" s="394"/>
      <c r="AC27" s="394"/>
      <c r="AD27" s="394"/>
      <c r="AE27" s="394"/>
      <c r="AF27" s="394"/>
      <c r="AG27" s="394"/>
      <c r="AH27" s="394"/>
      <c r="AI27" s="394"/>
      <c r="AJ27" s="394"/>
      <c r="AK27" s="394"/>
      <c r="AL27" s="394"/>
      <c r="AM27" s="394"/>
      <c r="AN27" s="394"/>
      <c r="AO27" s="394"/>
      <c r="AP27" s="394"/>
      <c r="AQ27" s="394"/>
      <c r="AR27" s="543"/>
      <c r="AS27" s="392"/>
      <c r="AT27" s="392"/>
      <c r="AU27" s="392"/>
      <c r="AV27" s="392"/>
      <c r="AW27" s="392"/>
      <c r="AX27" s="392"/>
      <c r="AY27" s="392"/>
      <c r="AZ27" s="392"/>
      <c r="BA27" s="392"/>
      <c r="BB27" s="392"/>
      <c r="BC27" s="392"/>
      <c r="BD27" s="392"/>
      <c r="BE27" s="392"/>
      <c r="BF27" s="392"/>
      <c r="BG27" s="392"/>
      <c r="BH27" s="264"/>
      <c r="BI27" s="264"/>
      <c r="BJ27" s="264"/>
      <c r="BK27" s="264"/>
      <c r="BL27" s="264"/>
      <c r="BM27" s="264"/>
      <c r="BN27" s="264"/>
      <c r="BO27" s="264"/>
      <c r="BP27" s="264"/>
      <c r="BQ27" s="264"/>
      <c r="BR27" s="264"/>
      <c r="BS27" s="677"/>
      <c r="BT27" s="263"/>
      <c r="BU27" s="264"/>
      <c r="BV27" s="264"/>
      <c r="BW27" s="264"/>
      <c r="BX27" s="264"/>
      <c r="BY27" s="264"/>
      <c r="BZ27" s="264"/>
      <c r="CA27" s="264"/>
      <c r="CB27" s="264"/>
      <c r="CC27" s="264"/>
      <c r="CD27" s="264"/>
      <c r="CE27" s="264"/>
      <c r="CF27" s="390"/>
      <c r="CG27" s="390"/>
      <c r="CH27" s="390"/>
      <c r="CI27" s="390"/>
      <c r="CJ27" s="390"/>
      <c r="CK27" s="390"/>
      <c r="CL27" s="390"/>
      <c r="CM27" s="390"/>
      <c r="CN27" s="390"/>
      <c r="CO27" s="390"/>
      <c r="CP27" s="390"/>
      <c r="CQ27" s="390"/>
      <c r="CR27" s="390"/>
      <c r="CS27" s="390"/>
      <c r="CT27" s="390"/>
      <c r="CU27" s="390"/>
      <c r="CV27" s="390"/>
      <c r="CW27" s="392"/>
      <c r="CX27" s="392"/>
      <c r="CY27" s="392"/>
      <c r="CZ27" s="392"/>
      <c r="DA27" s="392"/>
      <c r="DB27" s="392"/>
      <c r="DC27" s="392"/>
      <c r="DD27" s="392"/>
      <c r="DE27" s="392"/>
      <c r="DF27" s="392"/>
      <c r="DG27" s="392"/>
      <c r="DH27" s="392"/>
      <c r="DI27" s="392"/>
      <c r="DJ27" s="392"/>
      <c r="DK27" s="392"/>
      <c r="DL27" s="392"/>
      <c r="DM27" s="392"/>
      <c r="DN27" s="392"/>
      <c r="DO27" s="392"/>
      <c r="DP27" s="392"/>
      <c r="DQ27" s="392"/>
      <c r="DR27" s="392"/>
      <c r="DS27" s="392"/>
      <c r="DT27" s="392"/>
      <c r="DU27" s="392"/>
      <c r="DV27" s="392"/>
      <c r="DW27" s="392"/>
      <c r="DX27" s="392"/>
      <c r="DY27" s="392"/>
      <c r="DZ27" s="392"/>
      <c r="EA27" s="392"/>
      <c r="EB27" s="392"/>
      <c r="EC27" s="392"/>
      <c r="ED27" s="392"/>
      <c r="EE27" s="392"/>
      <c r="EF27" s="392"/>
      <c r="EG27" s="392"/>
      <c r="EH27" s="392"/>
      <c r="EI27" s="392"/>
      <c r="EJ27" s="392"/>
      <c r="EK27" s="582"/>
    </row>
    <row r="28" spans="1:141" s="29" customFormat="1" ht="12.75" x14ac:dyDescent="0.2">
      <c r="A28" s="459" t="s">
        <v>66</v>
      </c>
      <c r="B28" s="459"/>
      <c r="C28" s="459"/>
      <c r="D28" s="459"/>
      <c r="E28" s="459"/>
      <c r="F28" s="459"/>
      <c r="G28" s="459"/>
      <c r="H28" s="459"/>
      <c r="I28" s="459"/>
      <c r="J28" s="459"/>
      <c r="K28" s="459"/>
      <c r="L28" s="459"/>
      <c r="M28" s="459"/>
      <c r="N28" s="459"/>
      <c r="O28" s="459"/>
      <c r="P28" s="459"/>
      <c r="Q28" s="459"/>
      <c r="R28" s="459"/>
      <c r="S28" s="391"/>
      <c r="T28" s="391"/>
      <c r="U28" s="391"/>
      <c r="V28" s="391"/>
      <c r="W28" s="391"/>
      <c r="X28" s="391"/>
      <c r="Y28" s="391"/>
      <c r="Z28" s="391"/>
      <c r="AA28" s="391"/>
      <c r="AB28" s="391"/>
      <c r="AC28" s="391"/>
      <c r="AD28" s="391"/>
      <c r="AE28" s="391"/>
      <c r="AF28" s="391"/>
      <c r="AG28" s="391"/>
      <c r="AH28" s="391"/>
      <c r="AI28" s="391"/>
      <c r="AJ28" s="391"/>
      <c r="AK28" s="391"/>
      <c r="AL28" s="391"/>
      <c r="AM28" s="391"/>
      <c r="AN28" s="391"/>
      <c r="AO28" s="391"/>
      <c r="AP28" s="391"/>
      <c r="AQ28" s="391"/>
      <c r="AR28" s="537"/>
      <c r="AS28" s="392"/>
      <c r="AT28" s="392"/>
      <c r="AU28" s="392"/>
      <c r="AV28" s="392"/>
      <c r="AW28" s="392"/>
      <c r="AX28" s="392"/>
      <c r="AY28" s="392"/>
      <c r="AZ28" s="392"/>
      <c r="BA28" s="392"/>
      <c r="BB28" s="392"/>
      <c r="BC28" s="392"/>
      <c r="BD28" s="392"/>
      <c r="BE28" s="392"/>
      <c r="BF28" s="392"/>
      <c r="BG28" s="392"/>
      <c r="BH28" s="392"/>
      <c r="BI28" s="392"/>
      <c r="BJ28" s="392"/>
      <c r="BK28" s="392"/>
      <c r="BL28" s="392"/>
      <c r="BM28" s="392"/>
      <c r="BN28" s="392"/>
      <c r="BO28" s="392"/>
      <c r="BP28" s="392"/>
      <c r="BQ28" s="392"/>
      <c r="BR28" s="392"/>
      <c r="BS28" s="676"/>
      <c r="BT28" s="581"/>
      <c r="BU28" s="392"/>
      <c r="BV28" s="392"/>
      <c r="BW28" s="392"/>
      <c r="BX28" s="392"/>
      <c r="BY28" s="392"/>
      <c r="BZ28" s="264" t="s">
        <v>311</v>
      </c>
      <c r="CA28" s="264"/>
      <c r="CB28" s="264"/>
      <c r="CC28" s="264"/>
      <c r="CD28" s="264"/>
      <c r="CE28" s="264"/>
      <c r="CF28" s="390"/>
      <c r="CG28" s="390"/>
      <c r="CH28" s="390"/>
      <c r="CI28" s="390"/>
      <c r="CJ28" s="390"/>
      <c r="CK28" s="390"/>
      <c r="CL28" s="390"/>
      <c r="CM28" s="390"/>
      <c r="CN28" s="390"/>
      <c r="CO28" s="390"/>
      <c r="CP28" s="390"/>
      <c r="CQ28" s="390"/>
      <c r="CR28" s="390"/>
      <c r="CS28" s="390"/>
      <c r="CT28" s="390"/>
      <c r="CU28" s="390"/>
      <c r="CV28" s="390"/>
      <c r="CW28" s="392"/>
      <c r="CX28" s="392"/>
      <c r="CY28" s="392"/>
      <c r="CZ28" s="392"/>
      <c r="DA28" s="392"/>
      <c r="DB28" s="392"/>
      <c r="DC28" s="392"/>
      <c r="DD28" s="392"/>
      <c r="DE28" s="392"/>
      <c r="DF28" s="392"/>
      <c r="DG28" s="392"/>
      <c r="DH28" s="392"/>
      <c r="DI28" s="392"/>
      <c r="DJ28" s="392"/>
      <c r="DK28" s="392"/>
      <c r="DL28" s="392"/>
      <c r="DM28" s="392"/>
      <c r="DN28" s="392"/>
      <c r="DO28" s="392"/>
      <c r="DP28" s="392"/>
      <c r="DQ28" s="392"/>
      <c r="DR28" s="392"/>
      <c r="DS28" s="392"/>
      <c r="DT28" s="392"/>
      <c r="DU28" s="392"/>
      <c r="DV28" s="392"/>
      <c r="DW28" s="392"/>
      <c r="DX28" s="392"/>
      <c r="DY28" s="392"/>
      <c r="DZ28" s="392"/>
      <c r="EA28" s="392"/>
      <c r="EB28" s="392"/>
      <c r="EC28" s="392"/>
      <c r="ED28" s="392"/>
      <c r="EE28" s="392"/>
      <c r="EF28" s="392"/>
      <c r="EG28" s="392"/>
      <c r="EH28" s="392"/>
      <c r="EI28" s="392"/>
      <c r="EJ28" s="392"/>
      <c r="EK28" s="582"/>
    </row>
    <row r="29" spans="1:141" s="29" customFormat="1" ht="12.75" x14ac:dyDescent="0.2">
      <c r="A29" s="259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391"/>
      <c r="T29" s="391"/>
      <c r="U29" s="391"/>
      <c r="V29" s="391"/>
      <c r="W29" s="391"/>
      <c r="X29" s="391"/>
      <c r="Y29" s="391"/>
      <c r="Z29" s="391"/>
      <c r="AA29" s="391"/>
      <c r="AB29" s="391"/>
      <c r="AC29" s="391"/>
      <c r="AD29" s="391"/>
      <c r="AE29" s="391"/>
      <c r="AF29" s="391"/>
      <c r="AG29" s="391"/>
      <c r="AH29" s="391"/>
      <c r="AI29" s="391"/>
      <c r="AJ29" s="391"/>
      <c r="AK29" s="391"/>
      <c r="AL29" s="391"/>
      <c r="AM29" s="391"/>
      <c r="AN29" s="391"/>
      <c r="AO29" s="391"/>
      <c r="AP29" s="391"/>
      <c r="AQ29" s="391"/>
      <c r="AR29" s="537"/>
      <c r="AS29" s="392"/>
      <c r="AT29" s="392"/>
      <c r="AU29" s="392"/>
      <c r="AV29" s="392"/>
      <c r="AW29" s="392"/>
      <c r="AX29" s="392"/>
      <c r="AY29" s="392"/>
      <c r="AZ29" s="392"/>
      <c r="BA29" s="392"/>
      <c r="BB29" s="392"/>
      <c r="BC29" s="392"/>
      <c r="BD29" s="392"/>
      <c r="BE29" s="392"/>
      <c r="BF29" s="392"/>
      <c r="BG29" s="392"/>
      <c r="BH29" s="392"/>
      <c r="BI29" s="392"/>
      <c r="BJ29" s="392"/>
      <c r="BK29" s="392"/>
      <c r="BL29" s="392"/>
      <c r="BM29" s="392"/>
      <c r="BN29" s="392"/>
      <c r="BO29" s="392"/>
      <c r="BP29" s="392"/>
      <c r="BQ29" s="392"/>
      <c r="BR29" s="392"/>
      <c r="BS29" s="676"/>
      <c r="BT29" s="581"/>
      <c r="BU29" s="392"/>
      <c r="BV29" s="392"/>
      <c r="BW29" s="392"/>
      <c r="BX29" s="392"/>
      <c r="BY29" s="392"/>
      <c r="BZ29" s="264"/>
      <c r="CA29" s="264"/>
      <c r="CB29" s="264"/>
      <c r="CC29" s="264"/>
      <c r="CD29" s="264"/>
      <c r="CE29" s="264"/>
      <c r="CF29" s="390"/>
      <c r="CG29" s="390"/>
      <c r="CH29" s="390"/>
      <c r="CI29" s="390"/>
      <c r="CJ29" s="390"/>
      <c r="CK29" s="390"/>
      <c r="CL29" s="390"/>
      <c r="CM29" s="390"/>
      <c r="CN29" s="390"/>
      <c r="CO29" s="390"/>
      <c r="CP29" s="390"/>
      <c r="CQ29" s="390"/>
      <c r="CR29" s="390"/>
      <c r="CS29" s="390"/>
      <c r="CT29" s="390"/>
      <c r="CU29" s="390"/>
      <c r="CV29" s="390"/>
      <c r="CW29" s="392"/>
      <c r="CX29" s="392"/>
      <c r="CY29" s="392"/>
      <c r="CZ29" s="392"/>
      <c r="DA29" s="392"/>
      <c r="DB29" s="392"/>
      <c r="DC29" s="392"/>
      <c r="DD29" s="392"/>
      <c r="DE29" s="392"/>
      <c r="DF29" s="392"/>
      <c r="DG29" s="392"/>
      <c r="DH29" s="392"/>
      <c r="DI29" s="392"/>
      <c r="DJ29" s="392"/>
      <c r="DK29" s="392"/>
      <c r="DL29" s="392"/>
      <c r="DM29" s="392"/>
      <c r="DN29" s="392"/>
      <c r="DO29" s="392"/>
      <c r="DP29" s="392"/>
      <c r="DQ29" s="392"/>
      <c r="DR29" s="392"/>
      <c r="DS29" s="392"/>
      <c r="DT29" s="392"/>
      <c r="DU29" s="392"/>
      <c r="DV29" s="392"/>
      <c r="DW29" s="392"/>
      <c r="DX29" s="392"/>
      <c r="DY29" s="392"/>
      <c r="DZ29" s="392"/>
      <c r="EA29" s="392"/>
      <c r="EB29" s="392"/>
      <c r="EC29" s="392"/>
      <c r="ED29" s="392"/>
      <c r="EE29" s="392"/>
      <c r="EF29" s="392"/>
      <c r="EG29" s="392"/>
      <c r="EH29" s="392"/>
      <c r="EI29" s="392"/>
      <c r="EJ29" s="392"/>
      <c r="EK29" s="582"/>
    </row>
    <row r="30" spans="1:141" s="29" customFormat="1" ht="15" customHeight="1" x14ac:dyDescent="0.2">
      <c r="A30" s="260"/>
      <c r="B30" s="260"/>
      <c r="C30" s="260"/>
      <c r="D30" s="260"/>
      <c r="E30" s="260"/>
      <c r="F30" s="260"/>
      <c r="G30" s="260"/>
      <c r="H30" s="260"/>
      <c r="I30" s="260"/>
      <c r="J30" s="260"/>
      <c r="K30" s="260"/>
      <c r="L30" s="260"/>
      <c r="M30" s="260"/>
      <c r="N30" s="260"/>
      <c r="O30" s="260"/>
      <c r="P30" s="260"/>
      <c r="Q30" s="260"/>
      <c r="R30" s="260"/>
      <c r="S30" s="391"/>
      <c r="T30" s="391"/>
      <c r="U30" s="391"/>
      <c r="V30" s="391"/>
      <c r="W30" s="391"/>
      <c r="X30" s="391"/>
      <c r="Y30" s="391"/>
      <c r="Z30" s="391"/>
      <c r="AA30" s="391"/>
      <c r="AB30" s="391"/>
      <c r="AC30" s="391"/>
      <c r="AD30" s="391"/>
      <c r="AE30" s="391"/>
      <c r="AF30" s="391"/>
      <c r="AG30" s="391"/>
      <c r="AH30" s="391"/>
      <c r="AI30" s="391"/>
      <c r="AJ30" s="391"/>
      <c r="AK30" s="391"/>
      <c r="AL30" s="391"/>
      <c r="AM30" s="391"/>
      <c r="AN30" s="391"/>
      <c r="AO30" s="391"/>
      <c r="AP30" s="391"/>
      <c r="AQ30" s="391"/>
      <c r="AR30" s="537"/>
      <c r="AS30" s="392"/>
      <c r="AT30" s="392"/>
      <c r="AU30" s="392"/>
      <c r="AV30" s="392"/>
      <c r="AW30" s="392"/>
      <c r="AX30" s="392"/>
      <c r="AY30" s="392"/>
      <c r="AZ30" s="392"/>
      <c r="BA30" s="392"/>
      <c r="BB30" s="392"/>
      <c r="BC30" s="392"/>
      <c r="BD30" s="392"/>
      <c r="BE30" s="392"/>
      <c r="BF30" s="392"/>
      <c r="BG30" s="392"/>
      <c r="BH30" s="391"/>
      <c r="BI30" s="391"/>
      <c r="BJ30" s="391"/>
      <c r="BK30" s="391"/>
      <c r="BL30" s="391"/>
      <c r="BM30" s="391"/>
      <c r="BN30" s="391"/>
      <c r="BO30" s="391"/>
      <c r="BP30" s="391"/>
      <c r="BQ30" s="391"/>
      <c r="BR30" s="391"/>
      <c r="BS30" s="537"/>
      <c r="BT30" s="581"/>
      <c r="BU30" s="392"/>
      <c r="BV30" s="392"/>
      <c r="BW30" s="392"/>
      <c r="BX30" s="392"/>
      <c r="BY30" s="392"/>
      <c r="BZ30" s="264"/>
      <c r="CA30" s="264"/>
      <c r="CB30" s="264"/>
      <c r="CC30" s="264"/>
      <c r="CD30" s="264"/>
      <c r="CE30" s="264"/>
      <c r="CF30" s="390"/>
      <c r="CG30" s="390"/>
      <c r="CH30" s="390"/>
      <c r="CI30" s="390"/>
      <c r="CJ30" s="390"/>
      <c r="CK30" s="390"/>
      <c r="CL30" s="390"/>
      <c r="CM30" s="390"/>
      <c r="CN30" s="390"/>
      <c r="CO30" s="390"/>
      <c r="CP30" s="390"/>
      <c r="CQ30" s="390"/>
      <c r="CR30" s="390"/>
      <c r="CS30" s="390"/>
      <c r="CT30" s="390"/>
      <c r="CU30" s="390"/>
      <c r="CV30" s="390"/>
      <c r="CW30" s="392"/>
      <c r="CX30" s="392"/>
      <c r="CY30" s="392"/>
      <c r="CZ30" s="392"/>
      <c r="DA30" s="392"/>
      <c r="DB30" s="392"/>
      <c r="DC30" s="392"/>
      <c r="DD30" s="392"/>
      <c r="DE30" s="392"/>
      <c r="DF30" s="392"/>
      <c r="DG30" s="392"/>
      <c r="DH30" s="392"/>
      <c r="DI30" s="392"/>
      <c r="DJ30" s="392"/>
      <c r="DK30" s="392"/>
      <c r="DL30" s="392"/>
      <c r="DM30" s="392"/>
      <c r="DN30" s="392"/>
      <c r="DO30" s="392"/>
      <c r="DP30" s="392"/>
      <c r="DQ30" s="392"/>
      <c r="DR30" s="392"/>
      <c r="DS30" s="392"/>
      <c r="DT30" s="392"/>
      <c r="DU30" s="392"/>
      <c r="DV30" s="392"/>
      <c r="DW30" s="392"/>
      <c r="DX30" s="392"/>
      <c r="DY30" s="392"/>
      <c r="DZ30" s="392"/>
      <c r="EA30" s="392"/>
      <c r="EB30" s="392"/>
      <c r="EC30" s="392"/>
      <c r="ED30" s="392"/>
      <c r="EE30" s="392"/>
      <c r="EF30" s="392"/>
      <c r="EG30" s="392"/>
      <c r="EH30" s="392"/>
      <c r="EI30" s="392"/>
      <c r="EJ30" s="392"/>
      <c r="EK30" s="582"/>
    </row>
    <row r="31" spans="1:141" s="29" customFormat="1" ht="12.75" x14ac:dyDescent="0.2">
      <c r="A31" s="464" t="s">
        <v>305</v>
      </c>
      <c r="B31" s="464"/>
      <c r="C31" s="464"/>
      <c r="D31" s="464"/>
      <c r="E31" s="464"/>
      <c r="F31" s="464"/>
      <c r="G31" s="464"/>
      <c r="H31" s="464"/>
      <c r="I31" s="464"/>
      <c r="J31" s="464"/>
      <c r="K31" s="464"/>
      <c r="L31" s="464"/>
      <c r="M31" s="464"/>
      <c r="N31" s="464"/>
      <c r="O31" s="464"/>
      <c r="P31" s="464"/>
      <c r="Q31" s="464"/>
      <c r="R31" s="464"/>
      <c r="S31" s="394" t="s">
        <v>39</v>
      </c>
      <c r="T31" s="394"/>
      <c r="U31" s="394"/>
      <c r="V31" s="394"/>
      <c r="W31" s="394"/>
      <c r="X31" s="394"/>
      <c r="Y31" s="394"/>
      <c r="Z31" s="394"/>
      <c r="AA31" s="394"/>
      <c r="AB31" s="394"/>
      <c r="AC31" s="394"/>
      <c r="AD31" s="394"/>
      <c r="AE31" s="394"/>
      <c r="AF31" s="394"/>
      <c r="AG31" s="394"/>
      <c r="AH31" s="394"/>
      <c r="AI31" s="394"/>
      <c r="AJ31" s="394"/>
      <c r="AK31" s="394"/>
      <c r="AL31" s="394"/>
      <c r="AM31" s="394"/>
      <c r="AN31" s="394"/>
      <c r="AO31" s="394"/>
      <c r="AP31" s="394"/>
      <c r="AQ31" s="394"/>
      <c r="AR31" s="543"/>
      <c r="AS31" s="392"/>
      <c r="AT31" s="392"/>
      <c r="AU31" s="392"/>
      <c r="AV31" s="392"/>
      <c r="AW31" s="392"/>
      <c r="AX31" s="392"/>
      <c r="AY31" s="392"/>
      <c r="AZ31" s="392"/>
      <c r="BA31" s="392"/>
      <c r="BB31" s="392"/>
      <c r="BC31" s="392"/>
      <c r="BD31" s="392"/>
      <c r="BE31" s="392"/>
      <c r="BF31" s="392"/>
      <c r="BG31" s="392"/>
      <c r="BH31" s="264" t="s">
        <v>39</v>
      </c>
      <c r="BI31" s="264"/>
      <c r="BJ31" s="264"/>
      <c r="BK31" s="264"/>
      <c r="BL31" s="264"/>
      <c r="BM31" s="264"/>
      <c r="BN31" s="264"/>
      <c r="BO31" s="264"/>
      <c r="BP31" s="264"/>
      <c r="BQ31" s="264"/>
      <c r="BR31" s="264"/>
      <c r="BS31" s="677"/>
      <c r="BT31" s="263" t="s">
        <v>39</v>
      </c>
      <c r="BU31" s="264"/>
      <c r="BV31" s="264"/>
      <c r="BW31" s="264"/>
      <c r="BX31" s="264"/>
      <c r="BY31" s="264"/>
      <c r="BZ31" s="264" t="s">
        <v>72</v>
      </c>
      <c r="CA31" s="264"/>
      <c r="CB31" s="264"/>
      <c r="CC31" s="264"/>
      <c r="CD31" s="264"/>
      <c r="CE31" s="264"/>
      <c r="CF31" s="390"/>
      <c r="CG31" s="390"/>
      <c r="CH31" s="390"/>
      <c r="CI31" s="390"/>
      <c r="CJ31" s="390"/>
      <c r="CK31" s="390"/>
      <c r="CL31" s="390"/>
      <c r="CM31" s="390"/>
      <c r="CN31" s="390"/>
      <c r="CO31" s="390"/>
      <c r="CP31" s="390"/>
      <c r="CQ31" s="390"/>
      <c r="CR31" s="390"/>
      <c r="CS31" s="390"/>
      <c r="CT31" s="390"/>
      <c r="CU31" s="390"/>
      <c r="CV31" s="390"/>
      <c r="CW31" s="392"/>
      <c r="CX31" s="392"/>
      <c r="CY31" s="392"/>
      <c r="CZ31" s="392"/>
      <c r="DA31" s="392"/>
      <c r="DB31" s="392"/>
      <c r="DC31" s="392"/>
      <c r="DD31" s="392"/>
      <c r="DE31" s="392"/>
      <c r="DF31" s="392"/>
      <c r="DG31" s="392"/>
      <c r="DH31" s="392"/>
      <c r="DI31" s="392"/>
      <c r="DJ31" s="392"/>
      <c r="DK31" s="392"/>
      <c r="DL31" s="392"/>
      <c r="DM31" s="392"/>
      <c r="DN31" s="392"/>
      <c r="DO31" s="392"/>
      <c r="DP31" s="392"/>
      <c r="DQ31" s="392"/>
      <c r="DR31" s="392"/>
      <c r="DS31" s="392"/>
      <c r="DT31" s="392"/>
      <c r="DU31" s="392"/>
      <c r="DV31" s="392"/>
      <c r="DW31" s="392"/>
      <c r="DX31" s="392"/>
      <c r="DY31" s="392"/>
      <c r="DZ31" s="392"/>
      <c r="EA31" s="392"/>
      <c r="EB31" s="392"/>
      <c r="EC31" s="392"/>
      <c r="ED31" s="392"/>
      <c r="EE31" s="392"/>
      <c r="EF31" s="392"/>
      <c r="EG31" s="392"/>
      <c r="EH31" s="392"/>
      <c r="EI31" s="392"/>
      <c r="EJ31" s="392"/>
      <c r="EK31" s="582"/>
    </row>
    <row r="32" spans="1:141" s="29" customFormat="1" ht="12.75" x14ac:dyDescent="0.2">
      <c r="A32" s="259" t="s">
        <v>306</v>
      </c>
      <c r="B32" s="259"/>
      <c r="C32" s="259"/>
      <c r="D32" s="259"/>
      <c r="E32" s="259"/>
      <c r="F32" s="259"/>
      <c r="G32" s="259"/>
      <c r="H32" s="259"/>
      <c r="I32" s="259"/>
      <c r="J32" s="259"/>
      <c r="K32" s="259"/>
      <c r="L32" s="259"/>
      <c r="M32" s="259"/>
      <c r="N32" s="259"/>
      <c r="O32" s="259"/>
      <c r="P32" s="259"/>
      <c r="Q32" s="259"/>
      <c r="R32" s="259"/>
      <c r="S32" s="394"/>
      <c r="T32" s="394"/>
      <c r="U32" s="394"/>
      <c r="V32" s="394"/>
      <c r="W32" s="394"/>
      <c r="X32" s="394"/>
      <c r="Y32" s="394"/>
      <c r="Z32" s="394"/>
      <c r="AA32" s="394"/>
      <c r="AB32" s="394"/>
      <c r="AC32" s="394"/>
      <c r="AD32" s="394"/>
      <c r="AE32" s="394"/>
      <c r="AF32" s="394"/>
      <c r="AG32" s="394"/>
      <c r="AH32" s="394"/>
      <c r="AI32" s="394"/>
      <c r="AJ32" s="394"/>
      <c r="AK32" s="394"/>
      <c r="AL32" s="394"/>
      <c r="AM32" s="394"/>
      <c r="AN32" s="394"/>
      <c r="AO32" s="394"/>
      <c r="AP32" s="394"/>
      <c r="AQ32" s="394"/>
      <c r="AR32" s="543"/>
      <c r="AS32" s="392"/>
      <c r="AT32" s="392"/>
      <c r="AU32" s="392"/>
      <c r="AV32" s="392"/>
      <c r="AW32" s="392"/>
      <c r="AX32" s="392"/>
      <c r="AY32" s="392"/>
      <c r="AZ32" s="392"/>
      <c r="BA32" s="392"/>
      <c r="BB32" s="392"/>
      <c r="BC32" s="392"/>
      <c r="BD32" s="392"/>
      <c r="BE32" s="392"/>
      <c r="BF32" s="392"/>
      <c r="BG32" s="392"/>
      <c r="BH32" s="264"/>
      <c r="BI32" s="264"/>
      <c r="BJ32" s="264"/>
      <c r="BK32" s="264"/>
      <c r="BL32" s="264"/>
      <c r="BM32" s="264"/>
      <c r="BN32" s="264"/>
      <c r="BO32" s="264"/>
      <c r="BP32" s="264"/>
      <c r="BQ32" s="264"/>
      <c r="BR32" s="264"/>
      <c r="BS32" s="677"/>
      <c r="BT32" s="263"/>
      <c r="BU32" s="264"/>
      <c r="BV32" s="264"/>
      <c r="BW32" s="264"/>
      <c r="BX32" s="264"/>
      <c r="BY32" s="264"/>
      <c r="BZ32" s="264"/>
      <c r="CA32" s="264"/>
      <c r="CB32" s="264"/>
      <c r="CC32" s="264"/>
      <c r="CD32" s="264"/>
      <c r="CE32" s="264"/>
      <c r="CF32" s="390"/>
      <c r="CG32" s="390"/>
      <c r="CH32" s="390"/>
      <c r="CI32" s="390"/>
      <c r="CJ32" s="390"/>
      <c r="CK32" s="390"/>
      <c r="CL32" s="390"/>
      <c r="CM32" s="390"/>
      <c r="CN32" s="390"/>
      <c r="CO32" s="390"/>
      <c r="CP32" s="390"/>
      <c r="CQ32" s="390"/>
      <c r="CR32" s="390"/>
      <c r="CS32" s="390"/>
      <c r="CT32" s="390"/>
      <c r="CU32" s="390"/>
      <c r="CV32" s="390"/>
      <c r="CW32" s="392"/>
      <c r="CX32" s="392"/>
      <c r="CY32" s="392"/>
      <c r="CZ32" s="392"/>
      <c r="DA32" s="392"/>
      <c r="DB32" s="392"/>
      <c r="DC32" s="392"/>
      <c r="DD32" s="392"/>
      <c r="DE32" s="392"/>
      <c r="DF32" s="392"/>
      <c r="DG32" s="392"/>
      <c r="DH32" s="392"/>
      <c r="DI32" s="392"/>
      <c r="DJ32" s="392"/>
      <c r="DK32" s="392"/>
      <c r="DL32" s="392"/>
      <c r="DM32" s="392"/>
      <c r="DN32" s="392"/>
      <c r="DO32" s="392"/>
      <c r="DP32" s="392"/>
      <c r="DQ32" s="392"/>
      <c r="DR32" s="392"/>
      <c r="DS32" s="392"/>
      <c r="DT32" s="392"/>
      <c r="DU32" s="392"/>
      <c r="DV32" s="392"/>
      <c r="DW32" s="392"/>
      <c r="DX32" s="392"/>
      <c r="DY32" s="392"/>
      <c r="DZ32" s="392"/>
      <c r="EA32" s="392"/>
      <c r="EB32" s="392"/>
      <c r="EC32" s="392"/>
      <c r="ED32" s="392"/>
      <c r="EE32" s="392"/>
      <c r="EF32" s="392"/>
      <c r="EG32" s="392"/>
      <c r="EH32" s="392"/>
      <c r="EI32" s="392"/>
      <c r="EJ32" s="392"/>
      <c r="EK32" s="582"/>
    </row>
    <row r="33" spans="1:141" s="29" customFormat="1" ht="12.75" x14ac:dyDescent="0.2">
      <c r="A33" s="459" t="s">
        <v>66</v>
      </c>
      <c r="B33" s="459"/>
      <c r="C33" s="459"/>
      <c r="D33" s="459"/>
      <c r="E33" s="459"/>
      <c r="F33" s="459"/>
      <c r="G33" s="459"/>
      <c r="H33" s="459"/>
      <c r="I33" s="459"/>
      <c r="J33" s="459"/>
      <c r="K33" s="459"/>
      <c r="L33" s="459"/>
      <c r="M33" s="459"/>
      <c r="N33" s="459"/>
      <c r="O33" s="459"/>
      <c r="P33" s="459"/>
      <c r="Q33" s="459"/>
      <c r="R33" s="459"/>
      <c r="S33" s="391"/>
      <c r="T33" s="391"/>
      <c r="U33" s="391"/>
      <c r="V33" s="391"/>
      <c r="W33" s="391"/>
      <c r="X33" s="391"/>
      <c r="Y33" s="391"/>
      <c r="Z33" s="391"/>
      <c r="AA33" s="391"/>
      <c r="AB33" s="391"/>
      <c r="AC33" s="391"/>
      <c r="AD33" s="391"/>
      <c r="AE33" s="391"/>
      <c r="AF33" s="391"/>
      <c r="AG33" s="391"/>
      <c r="AH33" s="391"/>
      <c r="AI33" s="391"/>
      <c r="AJ33" s="391"/>
      <c r="AK33" s="391"/>
      <c r="AL33" s="391"/>
      <c r="AM33" s="391"/>
      <c r="AN33" s="391"/>
      <c r="AO33" s="391"/>
      <c r="AP33" s="391"/>
      <c r="AQ33" s="391"/>
      <c r="AR33" s="537"/>
      <c r="AS33" s="392"/>
      <c r="AT33" s="392"/>
      <c r="AU33" s="392"/>
      <c r="AV33" s="392"/>
      <c r="AW33" s="392"/>
      <c r="AX33" s="392"/>
      <c r="AY33" s="392"/>
      <c r="AZ33" s="392"/>
      <c r="BA33" s="392"/>
      <c r="BB33" s="392"/>
      <c r="BC33" s="392"/>
      <c r="BD33" s="392"/>
      <c r="BE33" s="392"/>
      <c r="BF33" s="392"/>
      <c r="BG33" s="392"/>
      <c r="BH33" s="392"/>
      <c r="BI33" s="392"/>
      <c r="BJ33" s="392"/>
      <c r="BK33" s="392"/>
      <c r="BL33" s="392"/>
      <c r="BM33" s="392"/>
      <c r="BN33" s="392"/>
      <c r="BO33" s="392"/>
      <c r="BP33" s="392"/>
      <c r="BQ33" s="392"/>
      <c r="BR33" s="392"/>
      <c r="BS33" s="676"/>
      <c r="BT33" s="581"/>
      <c r="BU33" s="392"/>
      <c r="BV33" s="392"/>
      <c r="BW33" s="392"/>
      <c r="BX33" s="392"/>
      <c r="BY33" s="392"/>
      <c r="BZ33" s="264" t="s">
        <v>312</v>
      </c>
      <c r="CA33" s="264"/>
      <c r="CB33" s="264"/>
      <c r="CC33" s="264"/>
      <c r="CD33" s="264"/>
      <c r="CE33" s="264"/>
      <c r="CF33" s="390"/>
      <c r="CG33" s="390"/>
      <c r="CH33" s="390"/>
      <c r="CI33" s="390"/>
      <c r="CJ33" s="390"/>
      <c r="CK33" s="390"/>
      <c r="CL33" s="390"/>
      <c r="CM33" s="390"/>
      <c r="CN33" s="390"/>
      <c r="CO33" s="390"/>
      <c r="CP33" s="390"/>
      <c r="CQ33" s="390"/>
      <c r="CR33" s="390"/>
      <c r="CS33" s="390"/>
      <c r="CT33" s="390"/>
      <c r="CU33" s="390"/>
      <c r="CV33" s="390"/>
      <c r="CW33" s="392"/>
      <c r="CX33" s="392"/>
      <c r="CY33" s="392"/>
      <c r="CZ33" s="392"/>
      <c r="DA33" s="392"/>
      <c r="DB33" s="392"/>
      <c r="DC33" s="392"/>
      <c r="DD33" s="392"/>
      <c r="DE33" s="392"/>
      <c r="DF33" s="392"/>
      <c r="DG33" s="392"/>
      <c r="DH33" s="392"/>
      <c r="DI33" s="392"/>
      <c r="DJ33" s="392"/>
      <c r="DK33" s="392"/>
      <c r="DL33" s="392"/>
      <c r="DM33" s="392"/>
      <c r="DN33" s="392"/>
      <c r="DO33" s="392"/>
      <c r="DP33" s="392"/>
      <c r="DQ33" s="392"/>
      <c r="DR33" s="392"/>
      <c r="DS33" s="392"/>
      <c r="DT33" s="392"/>
      <c r="DU33" s="392"/>
      <c r="DV33" s="392"/>
      <c r="DW33" s="392"/>
      <c r="DX33" s="392"/>
      <c r="DY33" s="392"/>
      <c r="DZ33" s="392"/>
      <c r="EA33" s="392"/>
      <c r="EB33" s="392"/>
      <c r="EC33" s="392"/>
      <c r="ED33" s="392"/>
      <c r="EE33" s="392"/>
      <c r="EF33" s="392"/>
      <c r="EG33" s="392"/>
      <c r="EH33" s="392"/>
      <c r="EI33" s="392"/>
      <c r="EJ33" s="392"/>
      <c r="EK33" s="582"/>
    </row>
    <row r="34" spans="1:141" s="29" customFormat="1" ht="12.75" x14ac:dyDescent="0.2">
      <c r="A34" s="259"/>
      <c r="B34" s="259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391"/>
      <c r="T34" s="391"/>
      <c r="U34" s="391"/>
      <c r="V34" s="391"/>
      <c r="W34" s="391"/>
      <c r="X34" s="391"/>
      <c r="Y34" s="391"/>
      <c r="Z34" s="391"/>
      <c r="AA34" s="391"/>
      <c r="AB34" s="391"/>
      <c r="AC34" s="391"/>
      <c r="AD34" s="391"/>
      <c r="AE34" s="391"/>
      <c r="AF34" s="391"/>
      <c r="AG34" s="391"/>
      <c r="AH34" s="391"/>
      <c r="AI34" s="391"/>
      <c r="AJ34" s="391"/>
      <c r="AK34" s="391"/>
      <c r="AL34" s="391"/>
      <c r="AM34" s="391"/>
      <c r="AN34" s="391"/>
      <c r="AO34" s="391"/>
      <c r="AP34" s="391"/>
      <c r="AQ34" s="391"/>
      <c r="AR34" s="537"/>
      <c r="AS34" s="392"/>
      <c r="AT34" s="392"/>
      <c r="AU34" s="392"/>
      <c r="AV34" s="392"/>
      <c r="AW34" s="392"/>
      <c r="AX34" s="392"/>
      <c r="AY34" s="392"/>
      <c r="AZ34" s="392"/>
      <c r="BA34" s="392"/>
      <c r="BB34" s="392"/>
      <c r="BC34" s="392"/>
      <c r="BD34" s="392"/>
      <c r="BE34" s="392"/>
      <c r="BF34" s="392"/>
      <c r="BG34" s="392"/>
      <c r="BH34" s="392"/>
      <c r="BI34" s="392"/>
      <c r="BJ34" s="392"/>
      <c r="BK34" s="392"/>
      <c r="BL34" s="392"/>
      <c r="BM34" s="392"/>
      <c r="BN34" s="392"/>
      <c r="BO34" s="392"/>
      <c r="BP34" s="392"/>
      <c r="BQ34" s="392"/>
      <c r="BR34" s="392"/>
      <c r="BS34" s="676"/>
      <c r="BT34" s="581"/>
      <c r="BU34" s="392"/>
      <c r="BV34" s="392"/>
      <c r="BW34" s="392"/>
      <c r="BX34" s="392"/>
      <c r="BY34" s="392"/>
      <c r="BZ34" s="264"/>
      <c r="CA34" s="264"/>
      <c r="CB34" s="264"/>
      <c r="CC34" s="264"/>
      <c r="CD34" s="264"/>
      <c r="CE34" s="264"/>
      <c r="CF34" s="390"/>
      <c r="CG34" s="390"/>
      <c r="CH34" s="390"/>
      <c r="CI34" s="390"/>
      <c r="CJ34" s="390"/>
      <c r="CK34" s="390"/>
      <c r="CL34" s="390"/>
      <c r="CM34" s="390"/>
      <c r="CN34" s="390"/>
      <c r="CO34" s="390"/>
      <c r="CP34" s="390"/>
      <c r="CQ34" s="390"/>
      <c r="CR34" s="390"/>
      <c r="CS34" s="390"/>
      <c r="CT34" s="390"/>
      <c r="CU34" s="390"/>
      <c r="CV34" s="390"/>
      <c r="CW34" s="392"/>
      <c r="CX34" s="392"/>
      <c r="CY34" s="392"/>
      <c r="CZ34" s="392"/>
      <c r="DA34" s="392"/>
      <c r="DB34" s="392"/>
      <c r="DC34" s="392"/>
      <c r="DD34" s="392"/>
      <c r="DE34" s="392"/>
      <c r="DF34" s="392"/>
      <c r="DG34" s="392"/>
      <c r="DH34" s="392"/>
      <c r="DI34" s="392"/>
      <c r="DJ34" s="392"/>
      <c r="DK34" s="392"/>
      <c r="DL34" s="392"/>
      <c r="DM34" s="392"/>
      <c r="DN34" s="392"/>
      <c r="DO34" s="392"/>
      <c r="DP34" s="392"/>
      <c r="DQ34" s="392"/>
      <c r="DR34" s="392"/>
      <c r="DS34" s="392"/>
      <c r="DT34" s="392"/>
      <c r="DU34" s="392"/>
      <c r="DV34" s="392"/>
      <c r="DW34" s="392"/>
      <c r="DX34" s="392"/>
      <c r="DY34" s="392"/>
      <c r="DZ34" s="392"/>
      <c r="EA34" s="392"/>
      <c r="EB34" s="392"/>
      <c r="EC34" s="392"/>
      <c r="ED34" s="392"/>
      <c r="EE34" s="392"/>
      <c r="EF34" s="392"/>
      <c r="EG34" s="392"/>
      <c r="EH34" s="392"/>
      <c r="EI34" s="392"/>
      <c r="EJ34" s="392"/>
      <c r="EK34" s="582"/>
    </row>
    <row r="35" spans="1:141" s="29" customFormat="1" ht="15" customHeight="1" x14ac:dyDescent="0.2">
      <c r="A35" s="260"/>
      <c r="B35" s="260"/>
      <c r="C35" s="260"/>
      <c r="D35" s="260"/>
      <c r="E35" s="260"/>
      <c r="F35" s="260"/>
      <c r="G35" s="260"/>
      <c r="H35" s="260"/>
      <c r="I35" s="260"/>
      <c r="J35" s="260"/>
      <c r="K35" s="260"/>
      <c r="L35" s="260"/>
      <c r="M35" s="260"/>
      <c r="N35" s="260"/>
      <c r="O35" s="260"/>
      <c r="P35" s="260"/>
      <c r="Q35" s="260"/>
      <c r="R35" s="260"/>
      <c r="S35" s="391"/>
      <c r="T35" s="391"/>
      <c r="U35" s="391"/>
      <c r="V35" s="391"/>
      <c r="W35" s="391"/>
      <c r="X35" s="391"/>
      <c r="Y35" s="391"/>
      <c r="Z35" s="391"/>
      <c r="AA35" s="391"/>
      <c r="AB35" s="391"/>
      <c r="AC35" s="391"/>
      <c r="AD35" s="391"/>
      <c r="AE35" s="391"/>
      <c r="AF35" s="391"/>
      <c r="AG35" s="391"/>
      <c r="AH35" s="391"/>
      <c r="AI35" s="391"/>
      <c r="AJ35" s="391"/>
      <c r="AK35" s="391"/>
      <c r="AL35" s="391"/>
      <c r="AM35" s="391"/>
      <c r="AN35" s="391"/>
      <c r="AO35" s="391"/>
      <c r="AP35" s="391"/>
      <c r="AQ35" s="391"/>
      <c r="AR35" s="537"/>
      <c r="AS35" s="392"/>
      <c r="AT35" s="392"/>
      <c r="AU35" s="392"/>
      <c r="AV35" s="392"/>
      <c r="AW35" s="392"/>
      <c r="AX35" s="392"/>
      <c r="AY35" s="392"/>
      <c r="AZ35" s="392"/>
      <c r="BA35" s="392"/>
      <c r="BB35" s="392"/>
      <c r="BC35" s="392"/>
      <c r="BD35" s="392"/>
      <c r="BE35" s="392"/>
      <c r="BF35" s="392"/>
      <c r="BG35" s="392"/>
      <c r="BH35" s="391"/>
      <c r="BI35" s="391"/>
      <c r="BJ35" s="391"/>
      <c r="BK35" s="391"/>
      <c r="BL35" s="391"/>
      <c r="BM35" s="391"/>
      <c r="BN35" s="391"/>
      <c r="BO35" s="391"/>
      <c r="BP35" s="391"/>
      <c r="BQ35" s="391"/>
      <c r="BR35" s="391"/>
      <c r="BS35" s="537"/>
      <c r="BT35" s="581"/>
      <c r="BU35" s="392"/>
      <c r="BV35" s="392"/>
      <c r="BW35" s="392"/>
      <c r="BX35" s="392"/>
      <c r="BY35" s="392"/>
      <c r="BZ35" s="264"/>
      <c r="CA35" s="264"/>
      <c r="CB35" s="264"/>
      <c r="CC35" s="264"/>
      <c r="CD35" s="264"/>
      <c r="CE35" s="264"/>
      <c r="CF35" s="390"/>
      <c r="CG35" s="390"/>
      <c r="CH35" s="390"/>
      <c r="CI35" s="390"/>
      <c r="CJ35" s="390"/>
      <c r="CK35" s="390"/>
      <c r="CL35" s="390"/>
      <c r="CM35" s="390"/>
      <c r="CN35" s="390"/>
      <c r="CO35" s="390"/>
      <c r="CP35" s="390"/>
      <c r="CQ35" s="390"/>
      <c r="CR35" s="390"/>
      <c r="CS35" s="390"/>
      <c r="CT35" s="390"/>
      <c r="CU35" s="390"/>
      <c r="CV35" s="390"/>
      <c r="CW35" s="392"/>
      <c r="CX35" s="392"/>
      <c r="CY35" s="392"/>
      <c r="CZ35" s="392"/>
      <c r="DA35" s="392"/>
      <c r="DB35" s="392"/>
      <c r="DC35" s="392"/>
      <c r="DD35" s="392"/>
      <c r="DE35" s="392"/>
      <c r="DF35" s="392"/>
      <c r="DG35" s="392"/>
      <c r="DH35" s="392"/>
      <c r="DI35" s="392"/>
      <c r="DJ35" s="392"/>
      <c r="DK35" s="392"/>
      <c r="DL35" s="392"/>
      <c r="DM35" s="392"/>
      <c r="DN35" s="392"/>
      <c r="DO35" s="392"/>
      <c r="DP35" s="392"/>
      <c r="DQ35" s="392"/>
      <c r="DR35" s="392"/>
      <c r="DS35" s="392"/>
      <c r="DT35" s="392"/>
      <c r="DU35" s="392"/>
      <c r="DV35" s="392"/>
      <c r="DW35" s="392"/>
      <c r="DX35" s="392"/>
      <c r="DY35" s="392"/>
      <c r="DZ35" s="392"/>
      <c r="EA35" s="392"/>
      <c r="EB35" s="392"/>
      <c r="EC35" s="392"/>
      <c r="ED35" s="392"/>
      <c r="EE35" s="392"/>
      <c r="EF35" s="392"/>
      <c r="EG35" s="392"/>
      <c r="EH35" s="392"/>
      <c r="EI35" s="392"/>
      <c r="EJ35" s="392"/>
      <c r="EK35" s="582"/>
    </row>
    <row r="36" spans="1:141" s="29" customFormat="1" ht="12.75" x14ac:dyDescent="0.2">
      <c r="A36" s="464" t="s">
        <v>307</v>
      </c>
      <c r="B36" s="464"/>
      <c r="C36" s="464"/>
      <c r="D36" s="464"/>
      <c r="E36" s="464"/>
      <c r="F36" s="464"/>
      <c r="G36" s="464"/>
      <c r="H36" s="464"/>
      <c r="I36" s="464"/>
      <c r="J36" s="464"/>
      <c r="K36" s="464"/>
      <c r="L36" s="464"/>
      <c r="M36" s="464"/>
      <c r="N36" s="464"/>
      <c r="O36" s="464"/>
      <c r="P36" s="464"/>
      <c r="Q36" s="464"/>
      <c r="R36" s="464"/>
      <c r="S36" s="394" t="s">
        <v>39</v>
      </c>
      <c r="T36" s="394"/>
      <c r="U36" s="394"/>
      <c r="V36" s="394"/>
      <c r="W36" s="394"/>
      <c r="X36" s="394"/>
      <c r="Y36" s="394"/>
      <c r="Z36" s="394"/>
      <c r="AA36" s="394"/>
      <c r="AB36" s="394"/>
      <c r="AC36" s="394"/>
      <c r="AD36" s="394"/>
      <c r="AE36" s="394"/>
      <c r="AF36" s="394"/>
      <c r="AG36" s="394"/>
      <c r="AH36" s="394"/>
      <c r="AI36" s="394"/>
      <c r="AJ36" s="394"/>
      <c r="AK36" s="394"/>
      <c r="AL36" s="394"/>
      <c r="AM36" s="394"/>
      <c r="AN36" s="394"/>
      <c r="AO36" s="394"/>
      <c r="AP36" s="394"/>
      <c r="AQ36" s="394"/>
      <c r="AR36" s="543"/>
      <c r="AS36" s="392"/>
      <c r="AT36" s="392"/>
      <c r="AU36" s="392"/>
      <c r="AV36" s="392"/>
      <c r="AW36" s="392"/>
      <c r="AX36" s="392"/>
      <c r="AY36" s="392"/>
      <c r="AZ36" s="392"/>
      <c r="BA36" s="392"/>
      <c r="BB36" s="392"/>
      <c r="BC36" s="392"/>
      <c r="BD36" s="392"/>
      <c r="BE36" s="392"/>
      <c r="BF36" s="392"/>
      <c r="BG36" s="392"/>
      <c r="BH36" s="264" t="s">
        <v>39</v>
      </c>
      <c r="BI36" s="264"/>
      <c r="BJ36" s="264"/>
      <c r="BK36" s="264"/>
      <c r="BL36" s="264"/>
      <c r="BM36" s="264"/>
      <c r="BN36" s="264"/>
      <c r="BO36" s="264"/>
      <c r="BP36" s="264"/>
      <c r="BQ36" s="264"/>
      <c r="BR36" s="264"/>
      <c r="BS36" s="677"/>
      <c r="BT36" s="263" t="s">
        <v>39</v>
      </c>
      <c r="BU36" s="264"/>
      <c r="BV36" s="264"/>
      <c r="BW36" s="264"/>
      <c r="BX36" s="264"/>
      <c r="BY36" s="264"/>
      <c r="BZ36" s="264" t="s">
        <v>70</v>
      </c>
      <c r="CA36" s="264"/>
      <c r="CB36" s="264"/>
      <c r="CC36" s="264"/>
      <c r="CD36" s="264"/>
      <c r="CE36" s="264"/>
      <c r="CF36" s="390"/>
      <c r="CG36" s="390"/>
      <c r="CH36" s="390"/>
      <c r="CI36" s="390"/>
      <c r="CJ36" s="390"/>
      <c r="CK36" s="390"/>
      <c r="CL36" s="390"/>
      <c r="CM36" s="390"/>
      <c r="CN36" s="390"/>
      <c r="CO36" s="390"/>
      <c r="CP36" s="390"/>
      <c r="CQ36" s="390"/>
      <c r="CR36" s="390"/>
      <c r="CS36" s="390"/>
      <c r="CT36" s="390"/>
      <c r="CU36" s="390"/>
      <c r="CV36" s="390"/>
      <c r="CW36" s="392"/>
      <c r="CX36" s="392"/>
      <c r="CY36" s="392"/>
      <c r="CZ36" s="392"/>
      <c r="DA36" s="392"/>
      <c r="DB36" s="392"/>
      <c r="DC36" s="392"/>
      <c r="DD36" s="392"/>
      <c r="DE36" s="392"/>
      <c r="DF36" s="392"/>
      <c r="DG36" s="392"/>
      <c r="DH36" s="392"/>
      <c r="DI36" s="392"/>
      <c r="DJ36" s="392"/>
      <c r="DK36" s="392"/>
      <c r="DL36" s="392"/>
      <c r="DM36" s="392"/>
      <c r="DN36" s="392"/>
      <c r="DO36" s="392"/>
      <c r="DP36" s="392"/>
      <c r="DQ36" s="392"/>
      <c r="DR36" s="392"/>
      <c r="DS36" s="392"/>
      <c r="DT36" s="392"/>
      <c r="DU36" s="392"/>
      <c r="DV36" s="392"/>
      <c r="DW36" s="392"/>
      <c r="DX36" s="392"/>
      <c r="DY36" s="392"/>
      <c r="DZ36" s="392"/>
      <c r="EA36" s="392"/>
      <c r="EB36" s="392"/>
      <c r="EC36" s="392"/>
      <c r="ED36" s="392"/>
      <c r="EE36" s="392"/>
      <c r="EF36" s="392"/>
      <c r="EG36" s="392"/>
      <c r="EH36" s="392"/>
      <c r="EI36" s="392"/>
      <c r="EJ36" s="392"/>
      <c r="EK36" s="582"/>
    </row>
    <row r="37" spans="1:141" s="29" customFormat="1" ht="12.75" x14ac:dyDescent="0.2">
      <c r="A37" s="259" t="s">
        <v>308</v>
      </c>
      <c r="B37" s="259"/>
      <c r="C37" s="259"/>
      <c r="D37" s="259"/>
      <c r="E37" s="259"/>
      <c r="F37" s="259"/>
      <c r="G37" s="259"/>
      <c r="H37" s="259"/>
      <c r="I37" s="259"/>
      <c r="J37" s="259"/>
      <c r="K37" s="259"/>
      <c r="L37" s="259"/>
      <c r="M37" s="259"/>
      <c r="N37" s="259"/>
      <c r="O37" s="259"/>
      <c r="P37" s="259"/>
      <c r="Q37" s="259"/>
      <c r="R37" s="259"/>
      <c r="S37" s="394"/>
      <c r="T37" s="394"/>
      <c r="U37" s="394"/>
      <c r="V37" s="394"/>
      <c r="W37" s="394"/>
      <c r="X37" s="394"/>
      <c r="Y37" s="394"/>
      <c r="Z37" s="394"/>
      <c r="AA37" s="394"/>
      <c r="AB37" s="394"/>
      <c r="AC37" s="394"/>
      <c r="AD37" s="394"/>
      <c r="AE37" s="394"/>
      <c r="AF37" s="394"/>
      <c r="AG37" s="394"/>
      <c r="AH37" s="394"/>
      <c r="AI37" s="394"/>
      <c r="AJ37" s="394"/>
      <c r="AK37" s="394"/>
      <c r="AL37" s="394"/>
      <c r="AM37" s="394"/>
      <c r="AN37" s="394"/>
      <c r="AO37" s="394"/>
      <c r="AP37" s="394"/>
      <c r="AQ37" s="394"/>
      <c r="AR37" s="543"/>
      <c r="AS37" s="392"/>
      <c r="AT37" s="392"/>
      <c r="AU37" s="392"/>
      <c r="AV37" s="392"/>
      <c r="AW37" s="392"/>
      <c r="AX37" s="392"/>
      <c r="AY37" s="392"/>
      <c r="AZ37" s="392"/>
      <c r="BA37" s="392"/>
      <c r="BB37" s="392"/>
      <c r="BC37" s="392"/>
      <c r="BD37" s="392"/>
      <c r="BE37" s="392"/>
      <c r="BF37" s="392"/>
      <c r="BG37" s="392"/>
      <c r="BH37" s="264"/>
      <c r="BI37" s="264"/>
      <c r="BJ37" s="264"/>
      <c r="BK37" s="264"/>
      <c r="BL37" s="264"/>
      <c r="BM37" s="264"/>
      <c r="BN37" s="264"/>
      <c r="BO37" s="264"/>
      <c r="BP37" s="264"/>
      <c r="BQ37" s="264"/>
      <c r="BR37" s="264"/>
      <c r="BS37" s="677"/>
      <c r="BT37" s="263"/>
      <c r="BU37" s="264"/>
      <c r="BV37" s="264"/>
      <c r="BW37" s="264"/>
      <c r="BX37" s="264"/>
      <c r="BY37" s="264"/>
      <c r="BZ37" s="264"/>
      <c r="CA37" s="264"/>
      <c r="CB37" s="264"/>
      <c r="CC37" s="264"/>
      <c r="CD37" s="264"/>
      <c r="CE37" s="264"/>
      <c r="CF37" s="390"/>
      <c r="CG37" s="390"/>
      <c r="CH37" s="390"/>
      <c r="CI37" s="390"/>
      <c r="CJ37" s="390"/>
      <c r="CK37" s="390"/>
      <c r="CL37" s="390"/>
      <c r="CM37" s="390"/>
      <c r="CN37" s="390"/>
      <c r="CO37" s="390"/>
      <c r="CP37" s="390"/>
      <c r="CQ37" s="390"/>
      <c r="CR37" s="390"/>
      <c r="CS37" s="390"/>
      <c r="CT37" s="390"/>
      <c r="CU37" s="390"/>
      <c r="CV37" s="390"/>
      <c r="CW37" s="392"/>
      <c r="CX37" s="392"/>
      <c r="CY37" s="392"/>
      <c r="CZ37" s="392"/>
      <c r="DA37" s="392"/>
      <c r="DB37" s="392"/>
      <c r="DC37" s="392"/>
      <c r="DD37" s="392"/>
      <c r="DE37" s="392"/>
      <c r="DF37" s="392"/>
      <c r="DG37" s="392"/>
      <c r="DH37" s="392"/>
      <c r="DI37" s="392"/>
      <c r="DJ37" s="392"/>
      <c r="DK37" s="392"/>
      <c r="DL37" s="392"/>
      <c r="DM37" s="392"/>
      <c r="DN37" s="392"/>
      <c r="DO37" s="392"/>
      <c r="DP37" s="392"/>
      <c r="DQ37" s="392"/>
      <c r="DR37" s="392"/>
      <c r="DS37" s="392"/>
      <c r="DT37" s="392"/>
      <c r="DU37" s="392"/>
      <c r="DV37" s="392"/>
      <c r="DW37" s="392"/>
      <c r="DX37" s="392"/>
      <c r="DY37" s="392"/>
      <c r="DZ37" s="392"/>
      <c r="EA37" s="392"/>
      <c r="EB37" s="392"/>
      <c r="EC37" s="392"/>
      <c r="ED37" s="392"/>
      <c r="EE37" s="392"/>
      <c r="EF37" s="392"/>
      <c r="EG37" s="392"/>
      <c r="EH37" s="392"/>
      <c r="EI37" s="392"/>
      <c r="EJ37" s="392"/>
      <c r="EK37" s="582"/>
    </row>
    <row r="38" spans="1:141" s="29" customFormat="1" ht="12.75" x14ac:dyDescent="0.2">
      <c r="A38" s="730" t="s">
        <v>66</v>
      </c>
      <c r="B38" s="730"/>
      <c r="C38" s="730"/>
      <c r="D38" s="730"/>
      <c r="E38" s="730"/>
      <c r="F38" s="730"/>
      <c r="G38" s="730"/>
      <c r="H38" s="730"/>
      <c r="I38" s="730"/>
      <c r="J38" s="730"/>
      <c r="K38" s="730"/>
      <c r="L38" s="730"/>
      <c r="M38" s="730"/>
      <c r="N38" s="730"/>
      <c r="O38" s="730"/>
      <c r="P38" s="730"/>
      <c r="Q38" s="730"/>
      <c r="R38" s="730"/>
      <c r="S38" s="616" t="s">
        <v>766</v>
      </c>
      <c r="T38" s="616"/>
      <c r="U38" s="616"/>
      <c r="V38" s="616"/>
      <c r="W38" s="616"/>
      <c r="X38" s="616"/>
      <c r="Y38" s="616"/>
      <c r="Z38" s="616"/>
      <c r="AA38" s="616"/>
      <c r="AB38" s="616"/>
      <c r="AC38" s="616"/>
      <c r="AD38" s="616"/>
      <c r="AE38" s="616"/>
      <c r="AF38" s="616"/>
      <c r="AG38" s="616"/>
      <c r="AH38" s="616"/>
      <c r="AI38" s="616"/>
      <c r="AJ38" s="616"/>
      <c r="AK38" s="616"/>
      <c r="AL38" s="616"/>
      <c r="AM38" s="616"/>
      <c r="AN38" s="616"/>
      <c r="AO38" s="616"/>
      <c r="AP38" s="616"/>
      <c r="AQ38" s="616"/>
      <c r="AR38" s="617"/>
      <c r="AS38" s="264" t="s">
        <v>767</v>
      </c>
      <c r="AT38" s="264"/>
      <c r="AU38" s="264"/>
      <c r="AV38" s="264"/>
      <c r="AW38" s="264"/>
      <c r="AX38" s="264"/>
      <c r="AY38" s="264"/>
      <c r="AZ38" s="264"/>
      <c r="BA38" s="264"/>
      <c r="BB38" s="264"/>
      <c r="BC38" s="264"/>
      <c r="BD38" s="264"/>
      <c r="BE38" s="264"/>
      <c r="BF38" s="264"/>
      <c r="BG38" s="264"/>
      <c r="BH38" s="264" t="s">
        <v>768</v>
      </c>
      <c r="BI38" s="264"/>
      <c r="BJ38" s="264"/>
      <c r="BK38" s="264"/>
      <c r="BL38" s="264"/>
      <c r="BM38" s="264"/>
      <c r="BN38" s="264"/>
      <c r="BO38" s="264"/>
      <c r="BP38" s="264"/>
      <c r="BQ38" s="264"/>
      <c r="BR38" s="264"/>
      <c r="BS38" s="677"/>
      <c r="BT38" s="263" t="s">
        <v>762</v>
      </c>
      <c r="BU38" s="264"/>
      <c r="BV38" s="264"/>
      <c r="BW38" s="264"/>
      <c r="BX38" s="264"/>
      <c r="BY38" s="264"/>
      <c r="BZ38" s="264" t="s">
        <v>313</v>
      </c>
      <c r="CA38" s="264"/>
      <c r="CB38" s="264"/>
      <c r="CC38" s="264"/>
      <c r="CD38" s="264"/>
      <c r="CE38" s="264"/>
      <c r="CF38" s="394">
        <v>2</v>
      </c>
      <c r="CG38" s="394"/>
      <c r="CH38" s="394"/>
      <c r="CI38" s="394"/>
      <c r="CJ38" s="394"/>
      <c r="CK38" s="394"/>
      <c r="CL38" s="394"/>
      <c r="CM38" s="394"/>
      <c r="CN38" s="394"/>
      <c r="CO38" s="394"/>
      <c r="CP38" s="394"/>
      <c r="CQ38" s="394"/>
      <c r="CR38" s="394"/>
      <c r="CS38" s="394"/>
      <c r="CT38" s="394"/>
      <c r="CU38" s="394"/>
      <c r="CV38" s="394"/>
      <c r="CW38" s="264" t="s">
        <v>769</v>
      </c>
      <c r="CX38" s="264"/>
      <c r="CY38" s="264"/>
      <c r="CZ38" s="264"/>
      <c r="DA38" s="264"/>
      <c r="DB38" s="264"/>
      <c r="DC38" s="264"/>
      <c r="DD38" s="264"/>
      <c r="DE38" s="264"/>
      <c r="DF38" s="264"/>
      <c r="DG38" s="264"/>
      <c r="DH38" s="264"/>
      <c r="DI38" s="264"/>
      <c r="DJ38" s="264"/>
      <c r="DK38" s="264"/>
      <c r="DL38" s="264"/>
      <c r="DM38" s="264"/>
      <c r="DN38" s="264"/>
      <c r="DO38" s="264"/>
      <c r="DP38" s="264"/>
      <c r="DQ38" s="264"/>
      <c r="DR38" s="264"/>
      <c r="DS38" s="264"/>
      <c r="DT38" s="264"/>
      <c r="DU38" s="264"/>
      <c r="DV38" s="264"/>
      <c r="DW38" s="392"/>
      <c r="DX38" s="392"/>
      <c r="DY38" s="392"/>
      <c r="DZ38" s="392"/>
      <c r="EA38" s="392"/>
      <c r="EB38" s="392"/>
      <c r="EC38" s="392"/>
      <c r="ED38" s="392"/>
      <c r="EE38" s="392"/>
      <c r="EF38" s="392"/>
      <c r="EG38" s="392"/>
      <c r="EH38" s="392"/>
      <c r="EI38" s="392"/>
      <c r="EJ38" s="392"/>
      <c r="EK38" s="582"/>
    </row>
    <row r="39" spans="1:141" s="29" customFormat="1" ht="12.75" x14ac:dyDescent="0.2">
      <c r="A39" s="259" t="s">
        <v>765</v>
      </c>
      <c r="B39" s="259"/>
      <c r="C39" s="259"/>
      <c r="D39" s="259"/>
      <c r="E39" s="259"/>
      <c r="F39" s="259"/>
      <c r="G39" s="259"/>
      <c r="H39" s="259"/>
      <c r="I39" s="259"/>
      <c r="J39" s="259"/>
      <c r="K39" s="259"/>
      <c r="L39" s="259"/>
      <c r="M39" s="259"/>
      <c r="N39" s="259"/>
      <c r="O39" s="259"/>
      <c r="P39" s="259"/>
      <c r="Q39" s="259"/>
      <c r="R39" s="259"/>
      <c r="S39" s="616"/>
      <c r="T39" s="616"/>
      <c r="U39" s="616"/>
      <c r="V39" s="616"/>
      <c r="W39" s="616"/>
      <c r="X39" s="616"/>
      <c r="Y39" s="616"/>
      <c r="Z39" s="616"/>
      <c r="AA39" s="616"/>
      <c r="AB39" s="616"/>
      <c r="AC39" s="616"/>
      <c r="AD39" s="616"/>
      <c r="AE39" s="616"/>
      <c r="AF39" s="616"/>
      <c r="AG39" s="616"/>
      <c r="AH39" s="616"/>
      <c r="AI39" s="616"/>
      <c r="AJ39" s="616"/>
      <c r="AK39" s="616"/>
      <c r="AL39" s="616"/>
      <c r="AM39" s="616"/>
      <c r="AN39" s="616"/>
      <c r="AO39" s="616"/>
      <c r="AP39" s="616"/>
      <c r="AQ39" s="616"/>
      <c r="AR39" s="617"/>
      <c r="AS39" s="264"/>
      <c r="AT39" s="264"/>
      <c r="AU39" s="264"/>
      <c r="AV39" s="264"/>
      <c r="AW39" s="264"/>
      <c r="AX39" s="264"/>
      <c r="AY39" s="264"/>
      <c r="AZ39" s="264"/>
      <c r="BA39" s="264"/>
      <c r="BB39" s="264"/>
      <c r="BC39" s="264"/>
      <c r="BD39" s="264"/>
      <c r="BE39" s="264"/>
      <c r="BF39" s="264"/>
      <c r="BG39" s="264"/>
      <c r="BH39" s="264"/>
      <c r="BI39" s="264"/>
      <c r="BJ39" s="264"/>
      <c r="BK39" s="264"/>
      <c r="BL39" s="264"/>
      <c r="BM39" s="264"/>
      <c r="BN39" s="264"/>
      <c r="BO39" s="264"/>
      <c r="BP39" s="264"/>
      <c r="BQ39" s="264"/>
      <c r="BR39" s="264"/>
      <c r="BS39" s="677"/>
      <c r="BT39" s="263"/>
      <c r="BU39" s="264"/>
      <c r="BV39" s="264"/>
      <c r="BW39" s="264"/>
      <c r="BX39" s="264"/>
      <c r="BY39" s="264"/>
      <c r="BZ39" s="264"/>
      <c r="CA39" s="264"/>
      <c r="CB39" s="264"/>
      <c r="CC39" s="264"/>
      <c r="CD39" s="264"/>
      <c r="CE39" s="264"/>
      <c r="CF39" s="394"/>
      <c r="CG39" s="394"/>
      <c r="CH39" s="394"/>
      <c r="CI39" s="394"/>
      <c r="CJ39" s="394"/>
      <c r="CK39" s="394"/>
      <c r="CL39" s="394"/>
      <c r="CM39" s="394"/>
      <c r="CN39" s="394"/>
      <c r="CO39" s="394"/>
      <c r="CP39" s="394"/>
      <c r="CQ39" s="394"/>
      <c r="CR39" s="394"/>
      <c r="CS39" s="394"/>
      <c r="CT39" s="394"/>
      <c r="CU39" s="394"/>
      <c r="CV39" s="394"/>
      <c r="CW39" s="264"/>
      <c r="CX39" s="264"/>
      <c r="CY39" s="264"/>
      <c r="CZ39" s="264"/>
      <c r="DA39" s="264"/>
      <c r="DB39" s="264"/>
      <c r="DC39" s="264"/>
      <c r="DD39" s="264"/>
      <c r="DE39" s="264"/>
      <c r="DF39" s="264"/>
      <c r="DG39" s="264"/>
      <c r="DH39" s="264"/>
      <c r="DI39" s="264"/>
      <c r="DJ39" s="264"/>
      <c r="DK39" s="264"/>
      <c r="DL39" s="264"/>
      <c r="DM39" s="264"/>
      <c r="DN39" s="264"/>
      <c r="DO39" s="264"/>
      <c r="DP39" s="264"/>
      <c r="DQ39" s="264"/>
      <c r="DR39" s="264"/>
      <c r="DS39" s="264"/>
      <c r="DT39" s="264"/>
      <c r="DU39" s="264"/>
      <c r="DV39" s="264"/>
      <c r="DW39" s="392"/>
      <c r="DX39" s="392"/>
      <c r="DY39" s="392"/>
      <c r="DZ39" s="392"/>
      <c r="EA39" s="392"/>
      <c r="EB39" s="392"/>
      <c r="EC39" s="392"/>
      <c r="ED39" s="392"/>
      <c r="EE39" s="392"/>
      <c r="EF39" s="392"/>
      <c r="EG39" s="392"/>
      <c r="EH39" s="392"/>
      <c r="EI39" s="392"/>
      <c r="EJ39" s="392"/>
      <c r="EK39" s="582"/>
    </row>
    <row r="40" spans="1:141" s="29" customFormat="1" ht="15" customHeight="1" thickBot="1" x14ac:dyDescent="0.25">
      <c r="A40" s="260" t="s">
        <v>770</v>
      </c>
      <c r="B40" s="260"/>
      <c r="C40" s="260"/>
      <c r="D40" s="260"/>
      <c r="E40" s="260"/>
      <c r="F40" s="260"/>
      <c r="G40" s="260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394" t="s">
        <v>771</v>
      </c>
      <c r="T40" s="394"/>
      <c r="U40" s="394"/>
      <c r="V40" s="394"/>
      <c r="W40" s="394"/>
      <c r="X40" s="394"/>
      <c r="Y40" s="394"/>
      <c r="Z40" s="394"/>
      <c r="AA40" s="394"/>
      <c r="AB40" s="394"/>
      <c r="AC40" s="394"/>
      <c r="AD40" s="394"/>
      <c r="AE40" s="394"/>
      <c r="AF40" s="394"/>
      <c r="AG40" s="394"/>
      <c r="AH40" s="394"/>
      <c r="AI40" s="394"/>
      <c r="AJ40" s="394"/>
      <c r="AK40" s="394"/>
      <c r="AL40" s="394"/>
      <c r="AM40" s="394"/>
      <c r="AN40" s="394"/>
      <c r="AO40" s="394"/>
      <c r="AP40" s="394"/>
      <c r="AQ40" s="394"/>
      <c r="AR40" s="543"/>
      <c r="AS40" s="677" t="s">
        <v>767</v>
      </c>
      <c r="AT40" s="726"/>
      <c r="AU40" s="726"/>
      <c r="AV40" s="726"/>
      <c r="AW40" s="726"/>
      <c r="AX40" s="726"/>
      <c r="AY40" s="726"/>
      <c r="AZ40" s="726"/>
      <c r="BA40" s="726"/>
      <c r="BB40" s="726"/>
      <c r="BC40" s="726"/>
      <c r="BD40" s="726"/>
      <c r="BE40" s="726"/>
      <c r="BF40" s="726"/>
      <c r="BG40" s="585"/>
      <c r="BH40" s="394" t="s">
        <v>768</v>
      </c>
      <c r="BI40" s="394"/>
      <c r="BJ40" s="394"/>
      <c r="BK40" s="394"/>
      <c r="BL40" s="394"/>
      <c r="BM40" s="394"/>
      <c r="BN40" s="394"/>
      <c r="BO40" s="394"/>
      <c r="BP40" s="394"/>
      <c r="BQ40" s="394"/>
      <c r="BR40" s="394"/>
      <c r="BS40" s="543"/>
      <c r="BT40" s="266" t="s">
        <v>762</v>
      </c>
      <c r="BU40" s="267"/>
      <c r="BV40" s="267"/>
      <c r="BW40" s="267"/>
      <c r="BX40" s="267"/>
      <c r="BY40" s="267"/>
      <c r="BZ40" s="264" t="s">
        <v>703</v>
      </c>
      <c r="CA40" s="264"/>
      <c r="CB40" s="264"/>
      <c r="CC40" s="264"/>
      <c r="CD40" s="264"/>
      <c r="CE40" s="264"/>
      <c r="CF40" s="394">
        <v>2</v>
      </c>
      <c r="CG40" s="394"/>
      <c r="CH40" s="394"/>
      <c r="CI40" s="394"/>
      <c r="CJ40" s="394"/>
      <c r="CK40" s="394"/>
      <c r="CL40" s="394"/>
      <c r="CM40" s="394"/>
      <c r="CN40" s="394"/>
      <c r="CO40" s="394"/>
      <c r="CP40" s="394"/>
      <c r="CQ40" s="394"/>
      <c r="CR40" s="394"/>
      <c r="CS40" s="394"/>
      <c r="CT40" s="394"/>
      <c r="CU40" s="394"/>
      <c r="CV40" s="394"/>
      <c r="CW40" s="264" t="s">
        <v>769</v>
      </c>
      <c r="CX40" s="264"/>
      <c r="CY40" s="264"/>
      <c r="CZ40" s="264"/>
      <c r="DA40" s="264"/>
      <c r="DB40" s="264"/>
      <c r="DC40" s="264"/>
      <c r="DD40" s="264"/>
      <c r="DE40" s="264"/>
      <c r="DF40" s="264"/>
      <c r="DG40" s="264"/>
      <c r="DH40" s="264"/>
      <c r="DI40" s="264"/>
      <c r="DJ40" s="264"/>
      <c r="DK40" s="264"/>
      <c r="DL40" s="264"/>
      <c r="DM40" s="264"/>
      <c r="DN40" s="264"/>
      <c r="DO40" s="264"/>
      <c r="DP40" s="264"/>
      <c r="DQ40" s="264"/>
      <c r="DR40" s="264"/>
      <c r="DS40" s="264"/>
      <c r="DT40" s="264"/>
      <c r="DU40" s="264"/>
      <c r="DV40" s="264"/>
      <c r="DW40" s="392"/>
      <c r="DX40" s="392"/>
      <c r="DY40" s="392"/>
      <c r="DZ40" s="392"/>
      <c r="EA40" s="392"/>
      <c r="EB40" s="392"/>
      <c r="EC40" s="392"/>
      <c r="ED40" s="392"/>
      <c r="EE40" s="392"/>
      <c r="EF40" s="392"/>
      <c r="EG40" s="392"/>
      <c r="EH40" s="392"/>
      <c r="EI40" s="392"/>
      <c r="EJ40" s="392"/>
      <c r="EK40" s="582"/>
    </row>
    <row r="41" spans="1:141" s="29" customFormat="1" ht="15" customHeight="1" thickBot="1" x14ac:dyDescent="0.25">
      <c r="A41" s="260" t="s">
        <v>772</v>
      </c>
      <c r="B41" s="260"/>
      <c r="C41" s="260"/>
      <c r="D41" s="260"/>
      <c r="E41" s="260"/>
      <c r="F41" s="260"/>
      <c r="G41" s="260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60"/>
      <c r="S41" s="394" t="s">
        <v>773</v>
      </c>
      <c r="T41" s="394"/>
      <c r="U41" s="394"/>
      <c r="V41" s="394"/>
      <c r="W41" s="394"/>
      <c r="X41" s="394"/>
      <c r="Y41" s="394"/>
      <c r="Z41" s="394"/>
      <c r="AA41" s="394"/>
      <c r="AB41" s="394"/>
      <c r="AC41" s="394"/>
      <c r="AD41" s="394"/>
      <c r="AE41" s="394"/>
      <c r="AF41" s="394"/>
      <c r="AG41" s="394"/>
      <c r="AH41" s="394"/>
      <c r="AI41" s="394"/>
      <c r="AJ41" s="394"/>
      <c r="AK41" s="394"/>
      <c r="AL41" s="394"/>
      <c r="AM41" s="394"/>
      <c r="AN41" s="394"/>
      <c r="AO41" s="394"/>
      <c r="AP41" s="394"/>
      <c r="AQ41" s="394"/>
      <c r="AR41" s="543"/>
      <c r="AS41" s="677" t="s">
        <v>767</v>
      </c>
      <c r="AT41" s="726"/>
      <c r="AU41" s="726"/>
      <c r="AV41" s="726"/>
      <c r="AW41" s="726"/>
      <c r="AX41" s="726"/>
      <c r="AY41" s="726"/>
      <c r="AZ41" s="726"/>
      <c r="BA41" s="726"/>
      <c r="BB41" s="726"/>
      <c r="BC41" s="726"/>
      <c r="BD41" s="726"/>
      <c r="BE41" s="726"/>
      <c r="BF41" s="726"/>
      <c r="BG41" s="585"/>
      <c r="BH41" s="394" t="s">
        <v>768</v>
      </c>
      <c r="BI41" s="394"/>
      <c r="BJ41" s="394"/>
      <c r="BK41" s="394"/>
      <c r="BL41" s="394"/>
      <c r="BM41" s="394"/>
      <c r="BN41" s="394"/>
      <c r="BO41" s="394"/>
      <c r="BP41" s="394"/>
      <c r="BQ41" s="394"/>
      <c r="BR41" s="394"/>
      <c r="BS41" s="543"/>
      <c r="BT41" s="266" t="s">
        <v>762</v>
      </c>
      <c r="BU41" s="267"/>
      <c r="BV41" s="267"/>
      <c r="BW41" s="267"/>
      <c r="BX41" s="267"/>
      <c r="BY41" s="267"/>
      <c r="BZ41" s="264" t="s">
        <v>704</v>
      </c>
      <c r="CA41" s="264"/>
      <c r="CB41" s="264"/>
      <c r="CC41" s="264"/>
      <c r="CD41" s="264"/>
      <c r="CE41" s="264"/>
      <c r="CF41" s="394">
        <v>2</v>
      </c>
      <c r="CG41" s="394"/>
      <c r="CH41" s="394"/>
      <c r="CI41" s="394"/>
      <c r="CJ41" s="394"/>
      <c r="CK41" s="394"/>
      <c r="CL41" s="394"/>
      <c r="CM41" s="394"/>
      <c r="CN41" s="394"/>
      <c r="CO41" s="394"/>
      <c r="CP41" s="394"/>
      <c r="CQ41" s="394"/>
      <c r="CR41" s="394"/>
      <c r="CS41" s="394"/>
      <c r="CT41" s="394"/>
      <c r="CU41" s="394"/>
      <c r="CV41" s="394"/>
      <c r="CW41" s="264" t="s">
        <v>769</v>
      </c>
      <c r="CX41" s="264"/>
      <c r="CY41" s="264"/>
      <c r="CZ41" s="264"/>
      <c r="DA41" s="264"/>
      <c r="DB41" s="264"/>
      <c r="DC41" s="264"/>
      <c r="DD41" s="264"/>
      <c r="DE41" s="264"/>
      <c r="DF41" s="264"/>
      <c r="DG41" s="264"/>
      <c r="DH41" s="264"/>
      <c r="DI41" s="264"/>
      <c r="DJ41" s="264"/>
      <c r="DK41" s="264"/>
      <c r="DL41" s="264"/>
      <c r="DM41" s="264"/>
      <c r="DN41" s="264"/>
      <c r="DO41" s="264"/>
      <c r="DP41" s="264"/>
      <c r="DQ41" s="264"/>
      <c r="DR41" s="264"/>
      <c r="DS41" s="264"/>
      <c r="DT41" s="264"/>
      <c r="DU41" s="264"/>
      <c r="DV41" s="264"/>
      <c r="DW41" s="392"/>
      <c r="DX41" s="392"/>
      <c r="DY41" s="392"/>
      <c r="DZ41" s="392"/>
      <c r="EA41" s="392"/>
      <c r="EB41" s="392"/>
      <c r="EC41" s="392"/>
      <c r="ED41" s="392"/>
      <c r="EE41" s="392"/>
      <c r="EF41" s="392"/>
      <c r="EG41" s="392"/>
      <c r="EH41" s="392"/>
      <c r="EI41" s="392"/>
      <c r="EJ41" s="392"/>
      <c r="EK41" s="582"/>
    </row>
    <row r="42" spans="1:141" s="29" customFormat="1" ht="13.5" thickBot="1" x14ac:dyDescent="0.25">
      <c r="A42" s="260" t="s">
        <v>765</v>
      </c>
      <c r="B42" s="260"/>
      <c r="C42" s="260"/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616" t="s">
        <v>766</v>
      </c>
      <c r="T42" s="616"/>
      <c r="U42" s="616"/>
      <c r="V42" s="616"/>
      <c r="W42" s="616"/>
      <c r="X42" s="616"/>
      <c r="Y42" s="616"/>
      <c r="Z42" s="616"/>
      <c r="AA42" s="616"/>
      <c r="AB42" s="616"/>
      <c r="AC42" s="616"/>
      <c r="AD42" s="616"/>
      <c r="AE42" s="616"/>
      <c r="AF42" s="616"/>
      <c r="AG42" s="616"/>
      <c r="AH42" s="616"/>
      <c r="AI42" s="616"/>
      <c r="AJ42" s="616"/>
      <c r="AK42" s="616"/>
      <c r="AL42" s="616"/>
      <c r="AM42" s="616"/>
      <c r="AN42" s="616"/>
      <c r="AO42" s="616"/>
      <c r="AP42" s="616"/>
      <c r="AQ42" s="616"/>
      <c r="AR42" s="617"/>
      <c r="AS42" s="264" t="s">
        <v>767</v>
      </c>
      <c r="AT42" s="264"/>
      <c r="AU42" s="264"/>
      <c r="AV42" s="264"/>
      <c r="AW42" s="264"/>
      <c r="AX42" s="264"/>
      <c r="AY42" s="264"/>
      <c r="AZ42" s="264"/>
      <c r="BA42" s="264"/>
      <c r="BB42" s="264"/>
      <c r="BC42" s="264"/>
      <c r="BD42" s="264"/>
      <c r="BE42" s="264"/>
      <c r="BF42" s="264"/>
      <c r="BG42" s="264"/>
      <c r="BH42" s="394" t="s">
        <v>768</v>
      </c>
      <c r="BI42" s="394"/>
      <c r="BJ42" s="394"/>
      <c r="BK42" s="394"/>
      <c r="BL42" s="394"/>
      <c r="BM42" s="394"/>
      <c r="BN42" s="394"/>
      <c r="BO42" s="394"/>
      <c r="BP42" s="394"/>
      <c r="BQ42" s="394"/>
      <c r="BR42" s="394"/>
      <c r="BS42" s="543"/>
      <c r="BT42" s="266" t="s">
        <v>762</v>
      </c>
      <c r="BU42" s="267"/>
      <c r="BV42" s="267"/>
      <c r="BW42" s="267"/>
      <c r="BX42" s="267"/>
      <c r="BY42" s="267"/>
      <c r="BZ42" s="264" t="s">
        <v>705</v>
      </c>
      <c r="CA42" s="264"/>
      <c r="CB42" s="264"/>
      <c r="CC42" s="264"/>
      <c r="CD42" s="264"/>
      <c r="CE42" s="264"/>
      <c r="CF42" s="394">
        <v>2</v>
      </c>
      <c r="CG42" s="394"/>
      <c r="CH42" s="394"/>
      <c r="CI42" s="394"/>
      <c r="CJ42" s="394"/>
      <c r="CK42" s="394"/>
      <c r="CL42" s="394"/>
      <c r="CM42" s="394"/>
      <c r="CN42" s="394"/>
      <c r="CO42" s="394"/>
      <c r="CP42" s="394"/>
      <c r="CQ42" s="394"/>
      <c r="CR42" s="394"/>
      <c r="CS42" s="394"/>
      <c r="CT42" s="394"/>
      <c r="CU42" s="394"/>
      <c r="CV42" s="394"/>
      <c r="CW42" s="264" t="s">
        <v>774</v>
      </c>
      <c r="CX42" s="264"/>
      <c r="CY42" s="264"/>
      <c r="CZ42" s="264"/>
      <c r="DA42" s="264"/>
      <c r="DB42" s="264"/>
      <c r="DC42" s="264"/>
      <c r="DD42" s="264"/>
      <c r="DE42" s="264"/>
      <c r="DF42" s="264"/>
      <c r="DG42" s="264"/>
      <c r="DH42" s="264"/>
      <c r="DI42" s="264"/>
      <c r="DJ42" s="264"/>
      <c r="DK42" s="264"/>
      <c r="DL42" s="264"/>
      <c r="DM42" s="264"/>
      <c r="DN42" s="264"/>
      <c r="DO42" s="264"/>
      <c r="DP42" s="264"/>
      <c r="DQ42" s="264"/>
      <c r="DR42" s="264"/>
      <c r="DS42" s="264"/>
      <c r="DT42" s="264"/>
      <c r="DU42" s="264"/>
      <c r="DV42" s="264"/>
      <c r="DW42" s="392"/>
      <c r="DX42" s="392"/>
      <c r="DY42" s="392"/>
      <c r="DZ42" s="392"/>
      <c r="EA42" s="392"/>
      <c r="EB42" s="392"/>
      <c r="EC42" s="392"/>
      <c r="ED42" s="392"/>
      <c r="EE42" s="392"/>
      <c r="EF42" s="392"/>
      <c r="EG42" s="392"/>
      <c r="EH42" s="392"/>
      <c r="EI42" s="392"/>
      <c r="EJ42" s="392"/>
      <c r="EK42" s="582"/>
    </row>
    <row r="43" spans="1:141" s="29" customFormat="1" ht="13.5" thickBot="1" x14ac:dyDescent="0.25">
      <c r="A43" s="464"/>
      <c r="B43" s="464"/>
      <c r="C43" s="464"/>
      <c r="D43" s="464"/>
      <c r="E43" s="464"/>
      <c r="F43" s="464"/>
      <c r="G43" s="464"/>
      <c r="H43" s="464"/>
      <c r="I43" s="464"/>
      <c r="J43" s="464"/>
      <c r="K43" s="464"/>
      <c r="L43" s="464"/>
      <c r="M43" s="464"/>
      <c r="N43" s="464"/>
      <c r="O43" s="464"/>
      <c r="P43" s="464"/>
      <c r="Q43" s="464"/>
      <c r="R43" s="464"/>
      <c r="S43" s="395"/>
      <c r="T43" s="395"/>
      <c r="U43" s="395"/>
      <c r="V43" s="395"/>
      <c r="W43" s="395"/>
      <c r="X43" s="395"/>
      <c r="Y43" s="395"/>
      <c r="Z43" s="395"/>
      <c r="AA43" s="395"/>
      <c r="AB43" s="395"/>
      <c r="AC43" s="395"/>
      <c r="AD43" s="395"/>
      <c r="AE43" s="395"/>
      <c r="AF43" s="395"/>
      <c r="AG43" s="395"/>
      <c r="AH43" s="395"/>
      <c r="AI43" s="395"/>
      <c r="AJ43" s="395"/>
      <c r="AK43" s="395"/>
      <c r="AL43" s="395"/>
      <c r="AM43" s="395"/>
      <c r="AN43" s="395"/>
      <c r="AO43" s="395"/>
      <c r="AP43" s="395"/>
      <c r="AQ43" s="395"/>
      <c r="AR43" s="395"/>
      <c r="AS43" s="569"/>
      <c r="AT43" s="569"/>
      <c r="AU43" s="569"/>
      <c r="AV43" s="569"/>
      <c r="AW43" s="569"/>
      <c r="AX43" s="569"/>
      <c r="AY43" s="569"/>
      <c r="AZ43" s="569"/>
      <c r="BA43" s="569"/>
      <c r="BB43" s="569"/>
      <c r="BC43" s="569"/>
      <c r="BD43" s="569"/>
      <c r="BE43" s="569"/>
      <c r="BF43" s="569"/>
      <c r="BG43" s="569"/>
      <c r="BH43" s="395"/>
      <c r="BI43" s="395"/>
      <c r="BJ43" s="395"/>
      <c r="BK43" s="395"/>
      <c r="BL43" s="395"/>
      <c r="BM43" s="395"/>
      <c r="BN43" s="395"/>
      <c r="BO43" s="395"/>
      <c r="BP43" s="395"/>
      <c r="BQ43" s="395"/>
      <c r="BR43" s="395"/>
      <c r="BS43" s="395"/>
      <c r="BT43" s="728" t="s">
        <v>38</v>
      </c>
      <c r="BU43" s="728"/>
      <c r="BV43" s="728"/>
      <c r="BW43" s="728"/>
      <c r="BX43" s="728"/>
      <c r="BY43" s="728"/>
      <c r="BZ43" s="452" t="s">
        <v>42</v>
      </c>
      <c r="CA43" s="453"/>
      <c r="CB43" s="453"/>
      <c r="CC43" s="453"/>
      <c r="CD43" s="453"/>
      <c r="CE43" s="453"/>
      <c r="CF43" s="729">
        <v>8</v>
      </c>
      <c r="CG43" s="729"/>
      <c r="CH43" s="729"/>
      <c r="CI43" s="729"/>
      <c r="CJ43" s="729"/>
      <c r="CK43" s="729"/>
      <c r="CL43" s="729"/>
      <c r="CM43" s="729"/>
      <c r="CN43" s="729"/>
      <c r="CO43" s="729"/>
      <c r="CP43" s="729"/>
      <c r="CQ43" s="729"/>
      <c r="CR43" s="729"/>
      <c r="CS43" s="729"/>
      <c r="CT43" s="729"/>
      <c r="CU43" s="729"/>
      <c r="CV43" s="729"/>
      <c r="CW43" s="575"/>
      <c r="CX43" s="575"/>
      <c r="CY43" s="575"/>
      <c r="CZ43" s="575"/>
      <c r="DA43" s="575"/>
      <c r="DB43" s="575"/>
      <c r="DC43" s="575"/>
      <c r="DD43" s="575"/>
      <c r="DE43" s="575"/>
      <c r="DF43" s="575"/>
      <c r="DG43" s="575"/>
      <c r="DH43" s="575"/>
      <c r="DI43" s="575"/>
      <c r="DJ43" s="575"/>
      <c r="DK43" s="575"/>
      <c r="DL43" s="575"/>
      <c r="DM43" s="575"/>
      <c r="DN43" s="575"/>
      <c r="DO43" s="575"/>
      <c r="DP43" s="575"/>
      <c r="DQ43" s="575"/>
      <c r="DR43" s="575"/>
      <c r="DS43" s="575"/>
      <c r="DT43" s="575"/>
      <c r="DU43" s="575"/>
      <c r="DV43" s="575"/>
      <c r="DW43" s="575"/>
      <c r="DX43" s="575"/>
      <c r="DY43" s="575"/>
      <c r="DZ43" s="575"/>
      <c r="EA43" s="575"/>
      <c r="EB43" s="575"/>
      <c r="EC43" s="575"/>
      <c r="ED43" s="575"/>
      <c r="EE43" s="575"/>
      <c r="EF43" s="575"/>
      <c r="EG43" s="575"/>
      <c r="EH43" s="575"/>
      <c r="EI43" s="575"/>
      <c r="EJ43" s="575"/>
      <c r="EK43" s="576"/>
    </row>
    <row r="44" spans="1:141" s="29" customFormat="1" ht="12.75" x14ac:dyDescent="0.2">
      <c r="A44" s="31" t="s">
        <v>45</v>
      </c>
    </row>
    <row r="45" spans="1:141" s="28" customFormat="1" ht="12.75" x14ac:dyDescent="0.2">
      <c r="A45" s="31" t="s">
        <v>50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61" t="s">
        <v>585</v>
      </c>
      <c r="X45" s="261"/>
      <c r="Y45" s="261"/>
      <c r="Z45" s="261"/>
      <c r="AA45" s="261"/>
      <c r="AB45" s="261"/>
      <c r="AC45" s="261"/>
      <c r="AD45" s="261"/>
      <c r="AE45" s="261"/>
      <c r="AF45" s="261"/>
      <c r="AG45" s="261"/>
      <c r="AH45" s="261"/>
      <c r="AI45" s="261"/>
      <c r="AJ45" s="261"/>
      <c r="AK45" s="261"/>
      <c r="AL45" s="261"/>
      <c r="AM45" s="261"/>
      <c r="AN45" s="261"/>
      <c r="AO45" s="261"/>
      <c r="AP45" s="261"/>
      <c r="AQ45" s="261"/>
      <c r="AR45" s="261"/>
      <c r="AS45" s="261"/>
      <c r="AT45" s="261"/>
      <c r="AU45" s="261"/>
      <c r="AV45" s="261"/>
      <c r="AW45" s="261"/>
      <c r="AX45" s="261"/>
      <c r="AY45" s="261"/>
      <c r="AZ45" s="261"/>
      <c r="BA45" s="261"/>
      <c r="BB45" s="261"/>
      <c r="BC45" s="261"/>
      <c r="BD45" s="261"/>
      <c r="BE45" s="29"/>
      <c r="BF45" s="29"/>
      <c r="BG45" s="29"/>
      <c r="BH45" s="29"/>
      <c r="BI45" s="261" t="s">
        <v>586</v>
      </c>
      <c r="BJ45" s="261"/>
      <c r="BK45" s="261"/>
      <c r="BL45" s="261"/>
      <c r="BM45" s="261"/>
      <c r="BN45" s="261"/>
      <c r="BO45" s="261"/>
      <c r="BP45" s="261"/>
      <c r="BQ45" s="261"/>
      <c r="BR45" s="261"/>
      <c r="BS45" s="261"/>
      <c r="BT45" s="261"/>
      <c r="BU45" s="261"/>
      <c r="BV45" s="261"/>
      <c r="BW45" s="261"/>
      <c r="BX45" s="261"/>
      <c r="BY45" s="261"/>
      <c r="BZ45" s="261"/>
      <c r="CA45" s="261"/>
      <c r="CB45" s="261"/>
      <c r="CC45" s="261"/>
      <c r="CD45" s="261"/>
      <c r="CE45" s="261"/>
      <c r="CF45" s="261"/>
      <c r="CG45" s="261"/>
      <c r="CH45" s="261"/>
      <c r="CI45" s="261"/>
      <c r="CJ45" s="261"/>
      <c r="CK45" s="261"/>
      <c r="CL45" s="261"/>
      <c r="CM45" s="261"/>
      <c r="CN45" s="261"/>
      <c r="CO45" s="261"/>
      <c r="CP45" s="261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</row>
    <row r="46" spans="1:141" s="29" customFormat="1" ht="12.75" x14ac:dyDescent="0.2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79" t="s">
        <v>46</v>
      </c>
      <c r="X46" s="279"/>
      <c r="Y46" s="279"/>
      <c r="Z46" s="279"/>
      <c r="AA46" s="279"/>
      <c r="AB46" s="279"/>
      <c r="AC46" s="279"/>
      <c r="AD46" s="279"/>
      <c r="AE46" s="279"/>
      <c r="AF46" s="279"/>
      <c r="AG46" s="279"/>
      <c r="AH46" s="279"/>
      <c r="AI46" s="279"/>
      <c r="AJ46" s="279"/>
      <c r="AK46" s="279"/>
      <c r="AL46" s="279"/>
      <c r="AM46" s="279"/>
      <c r="AN46" s="279"/>
      <c r="AO46" s="279"/>
      <c r="AP46" s="279"/>
      <c r="AQ46" s="279"/>
      <c r="AR46" s="279"/>
      <c r="AS46" s="279"/>
      <c r="AT46" s="279"/>
      <c r="AU46" s="279"/>
      <c r="AV46" s="279"/>
      <c r="AW46" s="279"/>
      <c r="AX46" s="279"/>
      <c r="AY46" s="279"/>
      <c r="AZ46" s="279"/>
      <c r="BA46" s="279"/>
      <c r="BB46" s="279"/>
      <c r="BC46" s="279"/>
      <c r="BD46" s="279"/>
      <c r="BE46" s="28"/>
      <c r="BF46" s="28"/>
      <c r="BG46" s="28"/>
      <c r="BH46" s="28"/>
      <c r="BI46" s="279" t="s">
        <v>48</v>
      </c>
      <c r="BJ46" s="279"/>
      <c r="BK46" s="279"/>
      <c r="BL46" s="279"/>
      <c r="BM46" s="279"/>
      <c r="BN46" s="279"/>
      <c r="BO46" s="279"/>
      <c r="BP46" s="279"/>
      <c r="BQ46" s="279"/>
      <c r="BR46" s="279"/>
      <c r="BS46" s="279"/>
      <c r="BT46" s="279"/>
      <c r="BU46" s="279"/>
      <c r="BV46" s="279"/>
      <c r="BW46" s="279"/>
      <c r="BX46" s="279"/>
      <c r="BY46" s="279"/>
      <c r="BZ46" s="279"/>
      <c r="CA46" s="279"/>
      <c r="CB46" s="279"/>
      <c r="CC46" s="279"/>
      <c r="CD46" s="279"/>
      <c r="CE46" s="279"/>
      <c r="CF46" s="279"/>
      <c r="CG46" s="279"/>
      <c r="CH46" s="279"/>
      <c r="CI46" s="279"/>
      <c r="CJ46" s="279"/>
      <c r="CK46" s="279"/>
      <c r="CL46" s="279"/>
      <c r="CM46" s="279"/>
      <c r="CN46" s="279"/>
      <c r="CO46" s="279"/>
      <c r="CP46" s="279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</row>
    <row r="47" spans="1:141" s="29" customFormat="1" ht="12.75" x14ac:dyDescent="0.2">
      <c r="A47" s="31" t="s">
        <v>49</v>
      </c>
      <c r="W47" s="261" t="s">
        <v>1054</v>
      </c>
      <c r="X47" s="261"/>
      <c r="Y47" s="261"/>
      <c r="Z47" s="261"/>
      <c r="AA47" s="261"/>
      <c r="AB47" s="261"/>
      <c r="AC47" s="261"/>
      <c r="AD47" s="261"/>
      <c r="AE47" s="261"/>
      <c r="AF47" s="261"/>
      <c r="AG47" s="261"/>
      <c r="AH47" s="261"/>
      <c r="AI47" s="261"/>
      <c r="AJ47" s="261"/>
      <c r="AK47" s="261"/>
      <c r="AL47" s="261"/>
      <c r="AM47" s="261"/>
      <c r="AN47" s="261"/>
      <c r="AO47" s="261"/>
      <c r="AP47" s="261"/>
      <c r="AQ47" s="261"/>
      <c r="AR47" s="261"/>
      <c r="AS47" s="261"/>
      <c r="AT47" s="261"/>
      <c r="AU47" s="261"/>
      <c r="AV47" s="261"/>
      <c r="AW47" s="261"/>
      <c r="AX47" s="261"/>
      <c r="AY47" s="261"/>
      <c r="AZ47" s="261"/>
      <c r="BA47" s="261"/>
      <c r="BB47" s="261"/>
      <c r="BC47" s="261"/>
      <c r="BD47" s="261"/>
      <c r="BI47" s="262" t="s">
        <v>764</v>
      </c>
      <c r="BJ47" s="262"/>
      <c r="BK47" s="262"/>
      <c r="BL47" s="262"/>
      <c r="BM47" s="262"/>
      <c r="BN47" s="262"/>
      <c r="BO47" s="262"/>
      <c r="BP47" s="262"/>
      <c r="BQ47" s="262"/>
      <c r="BR47" s="262"/>
      <c r="BS47" s="262"/>
      <c r="BT47" s="262"/>
      <c r="BU47" s="262"/>
      <c r="BV47" s="262"/>
      <c r="BW47" s="262"/>
      <c r="BX47" s="262"/>
      <c r="BY47" s="262"/>
      <c r="BZ47" s="262"/>
      <c r="CA47" s="262"/>
      <c r="CB47" s="262"/>
      <c r="CC47" s="262"/>
      <c r="CD47" s="262"/>
      <c r="CE47" s="262"/>
      <c r="CF47" s="262"/>
      <c r="CG47" s="262"/>
      <c r="CH47" s="262"/>
      <c r="CI47" s="262"/>
      <c r="CJ47" s="262"/>
      <c r="CK47" s="262"/>
      <c r="CL47" s="262"/>
      <c r="CM47" s="262"/>
      <c r="CN47" s="262"/>
      <c r="CO47" s="262"/>
      <c r="CP47" s="262"/>
    </row>
    <row r="48" spans="1:141" s="2" customFormat="1" ht="10.5" customHeight="1" x14ac:dyDescent="0.2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79" t="s">
        <v>46</v>
      </c>
      <c r="X48" s="279"/>
      <c r="Y48" s="279"/>
      <c r="Z48" s="279"/>
      <c r="AA48" s="279"/>
      <c r="AB48" s="279"/>
      <c r="AC48" s="279"/>
      <c r="AD48" s="279"/>
      <c r="AE48" s="279"/>
      <c r="AF48" s="279"/>
      <c r="AG48" s="279"/>
      <c r="AH48" s="279"/>
      <c r="AI48" s="279"/>
      <c r="AJ48" s="279"/>
      <c r="AK48" s="279"/>
      <c r="AL48" s="279"/>
      <c r="AM48" s="279"/>
      <c r="AN48" s="279"/>
      <c r="AO48" s="279"/>
      <c r="AP48" s="279"/>
      <c r="AQ48" s="279"/>
      <c r="AR48" s="279"/>
      <c r="AS48" s="279"/>
      <c r="AT48" s="279"/>
      <c r="AU48" s="279"/>
      <c r="AV48" s="279"/>
      <c r="AW48" s="279"/>
      <c r="AX48" s="279"/>
      <c r="AY48" s="279"/>
      <c r="AZ48" s="279"/>
      <c r="BA48" s="279"/>
      <c r="BB48" s="279"/>
      <c r="BC48" s="279"/>
      <c r="BD48" s="279"/>
      <c r="BE48" s="28"/>
      <c r="BF48" s="28"/>
      <c r="BG48" s="28"/>
      <c r="BH48" s="28"/>
      <c r="BI48" s="279" t="s">
        <v>76</v>
      </c>
      <c r="BJ48" s="279"/>
      <c r="BK48" s="279"/>
      <c r="BL48" s="279"/>
      <c r="BM48" s="279"/>
      <c r="BN48" s="279"/>
      <c r="BO48" s="279"/>
      <c r="BP48" s="279"/>
      <c r="BQ48" s="279"/>
      <c r="BR48" s="279"/>
      <c r="BS48" s="279"/>
      <c r="BT48" s="279"/>
      <c r="BU48" s="279"/>
      <c r="BV48" s="279"/>
      <c r="BW48" s="279"/>
      <c r="BX48" s="279"/>
      <c r="BY48" s="279"/>
      <c r="BZ48" s="279"/>
      <c r="CA48" s="279"/>
      <c r="CB48" s="279"/>
      <c r="CC48" s="279"/>
      <c r="CD48" s="279"/>
      <c r="CE48" s="279"/>
      <c r="CF48" s="279"/>
      <c r="CG48" s="279"/>
      <c r="CH48" s="279"/>
      <c r="CI48" s="279"/>
      <c r="CJ48" s="279"/>
      <c r="CK48" s="279"/>
      <c r="CL48" s="279"/>
      <c r="CM48" s="279"/>
      <c r="CN48" s="279"/>
      <c r="CO48" s="279"/>
      <c r="CP48" s="279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</row>
    <row r="49" spans="1:141" s="2" customFormat="1" ht="12" customHeight="1" x14ac:dyDescent="0.2">
      <c r="A49" s="27" t="s">
        <v>51</v>
      </c>
      <c r="B49" s="262"/>
      <c r="C49" s="262"/>
      <c r="D49" s="262"/>
      <c r="E49" s="31" t="s">
        <v>52</v>
      </c>
      <c r="F49" s="29"/>
      <c r="G49" s="261"/>
      <c r="H49" s="261"/>
      <c r="I49" s="261"/>
      <c r="J49" s="261"/>
      <c r="K49" s="261"/>
      <c r="L49" s="261"/>
      <c r="M49" s="261"/>
      <c r="N49" s="261"/>
      <c r="O49" s="261"/>
      <c r="P49" s="261"/>
      <c r="Q49" s="261"/>
      <c r="R49" s="278">
        <v>20</v>
      </c>
      <c r="S49" s="278"/>
      <c r="T49" s="278"/>
      <c r="U49" s="280"/>
      <c r="V49" s="280"/>
      <c r="W49" s="280"/>
      <c r="X49" s="31" t="s">
        <v>10</v>
      </c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</row>
    <row r="50" spans="1:141" s="2" customFormat="1" ht="12" customHeight="1" x14ac:dyDescent="0.2">
      <c r="A50" s="14" t="s">
        <v>573</v>
      </c>
    </row>
    <row r="51" spans="1:141" s="2" customFormat="1" ht="12" customHeight="1" x14ac:dyDescent="0.2">
      <c r="A51" s="727" t="s">
        <v>575</v>
      </c>
      <c r="B51" s="727"/>
      <c r="C51" s="727"/>
      <c r="D51" s="727"/>
      <c r="E51" s="727"/>
      <c r="F51" s="727"/>
      <c r="G51" s="727"/>
      <c r="H51" s="727"/>
      <c r="I51" s="727"/>
      <c r="J51" s="727"/>
      <c r="K51" s="727"/>
      <c r="L51" s="727"/>
      <c r="M51" s="727"/>
      <c r="N51" s="727"/>
      <c r="O51" s="727"/>
      <c r="P51" s="727"/>
      <c r="Q51" s="727"/>
      <c r="R51" s="727"/>
      <c r="S51" s="727"/>
      <c r="T51" s="727"/>
      <c r="U51" s="727"/>
      <c r="V51" s="727"/>
      <c r="W51" s="727"/>
      <c r="X51" s="727"/>
      <c r="Y51" s="727"/>
      <c r="Z51" s="727"/>
      <c r="AA51" s="727"/>
      <c r="AB51" s="727"/>
      <c r="AC51" s="727"/>
      <c r="AD51" s="727"/>
      <c r="AE51" s="727"/>
      <c r="AF51" s="727"/>
      <c r="AG51" s="727"/>
      <c r="AH51" s="727"/>
      <c r="AI51" s="727"/>
      <c r="AJ51" s="727"/>
      <c r="AK51" s="727"/>
      <c r="AL51" s="727"/>
      <c r="AM51" s="727"/>
      <c r="AN51" s="727"/>
      <c r="AO51" s="727"/>
      <c r="AP51" s="727"/>
      <c r="AQ51" s="727"/>
      <c r="AR51" s="727"/>
      <c r="AS51" s="727"/>
      <c r="AT51" s="727"/>
      <c r="AU51" s="727"/>
      <c r="AV51" s="727"/>
      <c r="AW51" s="727"/>
      <c r="AX51" s="727"/>
      <c r="AY51" s="727"/>
      <c r="AZ51" s="727"/>
      <c r="BA51" s="727"/>
      <c r="BB51" s="727"/>
      <c r="BC51" s="727"/>
      <c r="BD51" s="727"/>
      <c r="BE51" s="727"/>
      <c r="BF51" s="727"/>
      <c r="BG51" s="727"/>
      <c r="BH51" s="727"/>
      <c r="BI51" s="727"/>
      <c r="BJ51" s="727"/>
      <c r="BK51" s="727"/>
      <c r="BL51" s="727"/>
      <c r="BM51" s="727"/>
      <c r="BN51" s="727"/>
      <c r="BO51" s="727"/>
      <c r="BP51" s="727"/>
      <c r="BQ51" s="727"/>
      <c r="BR51" s="727"/>
      <c r="BS51" s="727"/>
      <c r="BT51" s="727"/>
      <c r="BU51" s="727"/>
      <c r="BV51" s="727"/>
      <c r="BW51" s="727"/>
      <c r="BX51" s="727"/>
      <c r="BY51" s="727"/>
      <c r="BZ51" s="727"/>
      <c r="CA51" s="727"/>
      <c r="CB51" s="727"/>
      <c r="CC51" s="727"/>
      <c r="CD51" s="727"/>
      <c r="CE51" s="727"/>
      <c r="CF51" s="727"/>
      <c r="CG51" s="727"/>
      <c r="CH51" s="727"/>
      <c r="CI51" s="727"/>
      <c r="CJ51" s="727"/>
      <c r="CK51" s="727"/>
      <c r="CL51" s="727"/>
      <c r="CM51" s="727"/>
      <c r="CN51" s="727"/>
      <c r="CO51" s="727"/>
      <c r="CP51" s="727"/>
      <c r="CQ51" s="727"/>
      <c r="CR51" s="727"/>
      <c r="CS51" s="727"/>
      <c r="CT51" s="727"/>
      <c r="CU51" s="727"/>
      <c r="CV51" s="727"/>
      <c r="CW51" s="727"/>
      <c r="CX51" s="727"/>
      <c r="CY51" s="727"/>
      <c r="CZ51" s="727"/>
      <c r="DA51" s="727"/>
      <c r="DB51" s="727"/>
      <c r="DC51" s="727"/>
      <c r="DD51" s="727"/>
      <c r="DE51" s="727"/>
      <c r="DF51" s="727"/>
      <c r="DG51" s="727"/>
      <c r="DH51" s="727"/>
      <c r="DI51" s="727"/>
      <c r="DJ51" s="727"/>
      <c r="DK51" s="727"/>
      <c r="DL51" s="727"/>
      <c r="DM51" s="727"/>
      <c r="DN51" s="727"/>
      <c r="DO51" s="727"/>
      <c r="DP51" s="727"/>
      <c r="DQ51" s="727"/>
      <c r="DR51" s="727"/>
      <c r="DS51" s="727"/>
      <c r="DT51" s="727"/>
      <c r="DU51" s="727"/>
      <c r="DV51" s="727"/>
      <c r="DW51" s="727"/>
      <c r="DX51" s="727"/>
      <c r="DY51" s="727"/>
      <c r="DZ51" s="727"/>
      <c r="EA51" s="727"/>
      <c r="EB51" s="727"/>
      <c r="EC51" s="727"/>
      <c r="ED51" s="727"/>
      <c r="EE51" s="727"/>
      <c r="EF51" s="727"/>
      <c r="EG51" s="727"/>
      <c r="EH51" s="727"/>
      <c r="EI51" s="727"/>
      <c r="EJ51" s="727"/>
      <c r="EK51" s="727"/>
    </row>
    <row r="52" spans="1:141" s="2" customFormat="1" ht="12" customHeight="1" x14ac:dyDescent="0.2">
      <c r="A52" s="727"/>
      <c r="B52" s="727"/>
      <c r="C52" s="727"/>
      <c r="D52" s="727"/>
      <c r="E52" s="727"/>
      <c r="F52" s="727"/>
      <c r="G52" s="727"/>
      <c r="H52" s="727"/>
      <c r="I52" s="727"/>
      <c r="J52" s="727"/>
      <c r="K52" s="727"/>
      <c r="L52" s="727"/>
      <c r="M52" s="727"/>
      <c r="N52" s="727"/>
      <c r="O52" s="727"/>
      <c r="P52" s="727"/>
      <c r="Q52" s="727"/>
      <c r="R52" s="727"/>
      <c r="S52" s="727"/>
      <c r="T52" s="727"/>
      <c r="U52" s="727"/>
      <c r="V52" s="727"/>
      <c r="W52" s="727"/>
      <c r="X52" s="727"/>
      <c r="Y52" s="727"/>
      <c r="Z52" s="727"/>
      <c r="AA52" s="727"/>
      <c r="AB52" s="727"/>
      <c r="AC52" s="727"/>
      <c r="AD52" s="727"/>
      <c r="AE52" s="727"/>
      <c r="AF52" s="727"/>
      <c r="AG52" s="727"/>
      <c r="AH52" s="727"/>
      <c r="AI52" s="727"/>
      <c r="AJ52" s="727"/>
      <c r="AK52" s="727"/>
      <c r="AL52" s="727"/>
      <c r="AM52" s="727"/>
      <c r="AN52" s="727"/>
      <c r="AO52" s="727"/>
      <c r="AP52" s="727"/>
      <c r="AQ52" s="727"/>
      <c r="AR52" s="727"/>
      <c r="AS52" s="727"/>
      <c r="AT52" s="727"/>
      <c r="AU52" s="727"/>
      <c r="AV52" s="727"/>
      <c r="AW52" s="727"/>
      <c r="AX52" s="727"/>
      <c r="AY52" s="727"/>
      <c r="AZ52" s="727"/>
      <c r="BA52" s="727"/>
      <c r="BB52" s="727"/>
      <c r="BC52" s="727"/>
      <c r="BD52" s="727"/>
      <c r="BE52" s="727"/>
      <c r="BF52" s="727"/>
      <c r="BG52" s="727"/>
      <c r="BH52" s="727"/>
      <c r="BI52" s="727"/>
      <c r="BJ52" s="727"/>
      <c r="BK52" s="727"/>
      <c r="BL52" s="727"/>
      <c r="BM52" s="727"/>
      <c r="BN52" s="727"/>
      <c r="BO52" s="727"/>
      <c r="BP52" s="727"/>
      <c r="BQ52" s="727"/>
      <c r="BR52" s="727"/>
      <c r="BS52" s="727"/>
      <c r="BT52" s="727"/>
      <c r="BU52" s="727"/>
      <c r="BV52" s="727"/>
      <c r="BW52" s="727"/>
      <c r="BX52" s="727"/>
      <c r="BY52" s="727"/>
      <c r="BZ52" s="727"/>
      <c r="CA52" s="727"/>
      <c r="CB52" s="727"/>
      <c r="CC52" s="727"/>
      <c r="CD52" s="727"/>
      <c r="CE52" s="727"/>
      <c r="CF52" s="727"/>
      <c r="CG52" s="727"/>
      <c r="CH52" s="727"/>
      <c r="CI52" s="727"/>
      <c r="CJ52" s="727"/>
      <c r="CK52" s="727"/>
      <c r="CL52" s="727"/>
      <c r="CM52" s="727"/>
      <c r="CN52" s="727"/>
      <c r="CO52" s="727"/>
      <c r="CP52" s="727"/>
      <c r="CQ52" s="727"/>
      <c r="CR52" s="727"/>
      <c r="CS52" s="727"/>
      <c r="CT52" s="727"/>
      <c r="CU52" s="727"/>
      <c r="CV52" s="727"/>
      <c r="CW52" s="727"/>
      <c r="CX52" s="727"/>
      <c r="CY52" s="727"/>
      <c r="CZ52" s="727"/>
      <c r="DA52" s="727"/>
      <c r="DB52" s="727"/>
      <c r="DC52" s="727"/>
      <c r="DD52" s="727"/>
      <c r="DE52" s="727"/>
      <c r="DF52" s="727"/>
      <c r="DG52" s="727"/>
      <c r="DH52" s="727"/>
      <c r="DI52" s="727"/>
      <c r="DJ52" s="727"/>
      <c r="DK52" s="727"/>
      <c r="DL52" s="727"/>
      <c r="DM52" s="727"/>
      <c r="DN52" s="727"/>
      <c r="DO52" s="727"/>
      <c r="DP52" s="727"/>
      <c r="DQ52" s="727"/>
      <c r="DR52" s="727"/>
      <c r="DS52" s="727"/>
      <c r="DT52" s="727"/>
      <c r="DU52" s="727"/>
      <c r="DV52" s="727"/>
      <c r="DW52" s="727"/>
      <c r="DX52" s="727"/>
      <c r="DY52" s="727"/>
      <c r="DZ52" s="727"/>
      <c r="EA52" s="727"/>
      <c r="EB52" s="727"/>
      <c r="EC52" s="727"/>
      <c r="ED52" s="727"/>
      <c r="EE52" s="727"/>
      <c r="EF52" s="727"/>
      <c r="EG52" s="727"/>
      <c r="EH52" s="727"/>
      <c r="EI52" s="727"/>
      <c r="EJ52" s="727"/>
      <c r="EK52" s="727"/>
    </row>
    <row r="53" spans="1:141" s="2" customFormat="1" ht="11.25" x14ac:dyDescent="0.2">
      <c r="A53" s="727"/>
      <c r="B53" s="727"/>
      <c r="C53" s="727"/>
      <c r="D53" s="727"/>
      <c r="E53" s="727"/>
      <c r="F53" s="727"/>
      <c r="G53" s="727"/>
      <c r="H53" s="727"/>
      <c r="I53" s="727"/>
      <c r="J53" s="727"/>
      <c r="K53" s="727"/>
      <c r="L53" s="727"/>
      <c r="M53" s="727"/>
      <c r="N53" s="727"/>
      <c r="O53" s="727"/>
      <c r="P53" s="727"/>
      <c r="Q53" s="727"/>
      <c r="R53" s="727"/>
      <c r="S53" s="727"/>
      <c r="T53" s="727"/>
      <c r="U53" s="727"/>
      <c r="V53" s="727"/>
      <c r="W53" s="727"/>
      <c r="X53" s="727"/>
      <c r="Y53" s="727"/>
      <c r="Z53" s="727"/>
      <c r="AA53" s="727"/>
      <c r="AB53" s="727"/>
      <c r="AC53" s="727"/>
      <c r="AD53" s="727"/>
      <c r="AE53" s="727"/>
      <c r="AF53" s="727"/>
      <c r="AG53" s="727"/>
      <c r="AH53" s="727"/>
      <c r="AI53" s="727"/>
      <c r="AJ53" s="727"/>
      <c r="AK53" s="727"/>
      <c r="AL53" s="727"/>
      <c r="AM53" s="727"/>
      <c r="AN53" s="727"/>
      <c r="AO53" s="727"/>
      <c r="AP53" s="727"/>
      <c r="AQ53" s="727"/>
      <c r="AR53" s="727"/>
      <c r="AS53" s="727"/>
      <c r="AT53" s="727"/>
      <c r="AU53" s="727"/>
      <c r="AV53" s="727"/>
      <c r="AW53" s="727"/>
      <c r="AX53" s="727"/>
      <c r="AY53" s="727"/>
      <c r="AZ53" s="727"/>
      <c r="BA53" s="727"/>
      <c r="BB53" s="727"/>
      <c r="BC53" s="727"/>
      <c r="BD53" s="727"/>
      <c r="BE53" s="727"/>
      <c r="BF53" s="727"/>
      <c r="BG53" s="727"/>
      <c r="BH53" s="727"/>
      <c r="BI53" s="727"/>
      <c r="BJ53" s="727"/>
      <c r="BK53" s="727"/>
      <c r="BL53" s="727"/>
      <c r="BM53" s="727"/>
      <c r="BN53" s="727"/>
      <c r="BO53" s="727"/>
      <c r="BP53" s="727"/>
      <c r="BQ53" s="727"/>
      <c r="BR53" s="727"/>
      <c r="BS53" s="727"/>
      <c r="BT53" s="727"/>
      <c r="BU53" s="727"/>
      <c r="BV53" s="727"/>
      <c r="BW53" s="727"/>
      <c r="BX53" s="727"/>
      <c r="BY53" s="727"/>
      <c r="BZ53" s="727"/>
      <c r="CA53" s="727"/>
      <c r="CB53" s="727"/>
      <c r="CC53" s="727"/>
      <c r="CD53" s="727"/>
      <c r="CE53" s="727"/>
      <c r="CF53" s="727"/>
      <c r="CG53" s="727"/>
      <c r="CH53" s="727"/>
      <c r="CI53" s="727"/>
      <c r="CJ53" s="727"/>
      <c r="CK53" s="727"/>
      <c r="CL53" s="727"/>
      <c r="CM53" s="727"/>
      <c r="CN53" s="727"/>
      <c r="CO53" s="727"/>
      <c r="CP53" s="727"/>
      <c r="CQ53" s="727"/>
      <c r="CR53" s="727"/>
      <c r="CS53" s="727"/>
      <c r="CT53" s="727"/>
      <c r="CU53" s="727"/>
      <c r="CV53" s="727"/>
      <c r="CW53" s="727"/>
      <c r="CX53" s="727"/>
      <c r="CY53" s="727"/>
      <c r="CZ53" s="727"/>
      <c r="DA53" s="727"/>
      <c r="DB53" s="727"/>
      <c r="DC53" s="727"/>
      <c r="DD53" s="727"/>
      <c r="DE53" s="727"/>
      <c r="DF53" s="727"/>
      <c r="DG53" s="727"/>
      <c r="DH53" s="727"/>
      <c r="DI53" s="727"/>
      <c r="DJ53" s="727"/>
      <c r="DK53" s="727"/>
      <c r="DL53" s="727"/>
      <c r="DM53" s="727"/>
      <c r="DN53" s="727"/>
      <c r="DO53" s="727"/>
      <c r="DP53" s="727"/>
      <c r="DQ53" s="727"/>
      <c r="DR53" s="727"/>
      <c r="DS53" s="727"/>
      <c r="DT53" s="727"/>
      <c r="DU53" s="727"/>
      <c r="DV53" s="727"/>
      <c r="DW53" s="727"/>
      <c r="DX53" s="727"/>
      <c r="DY53" s="727"/>
      <c r="DZ53" s="727"/>
      <c r="EA53" s="727"/>
      <c r="EB53" s="727"/>
      <c r="EC53" s="727"/>
      <c r="ED53" s="727"/>
      <c r="EE53" s="727"/>
      <c r="EF53" s="727"/>
      <c r="EG53" s="727"/>
      <c r="EH53" s="727"/>
      <c r="EI53" s="727"/>
      <c r="EJ53" s="727"/>
      <c r="EK53" s="727"/>
    </row>
    <row r="54" spans="1:141" s="2" customFormat="1" ht="12" customHeight="1" x14ac:dyDescent="0.2">
      <c r="A54" s="727" t="s">
        <v>576</v>
      </c>
      <c r="B54" s="727"/>
      <c r="C54" s="727"/>
      <c r="D54" s="727"/>
      <c r="E54" s="727"/>
      <c r="F54" s="727"/>
      <c r="G54" s="727"/>
      <c r="H54" s="727"/>
      <c r="I54" s="727"/>
      <c r="J54" s="727"/>
      <c r="K54" s="727"/>
      <c r="L54" s="727"/>
      <c r="M54" s="727"/>
      <c r="N54" s="727"/>
      <c r="O54" s="727"/>
      <c r="P54" s="727"/>
      <c r="Q54" s="727"/>
      <c r="R54" s="727"/>
      <c r="S54" s="727"/>
      <c r="T54" s="727"/>
      <c r="U54" s="727"/>
      <c r="V54" s="727"/>
      <c r="W54" s="727"/>
      <c r="X54" s="727"/>
      <c r="Y54" s="727"/>
      <c r="Z54" s="727"/>
      <c r="AA54" s="727"/>
      <c r="AB54" s="727"/>
      <c r="AC54" s="727"/>
      <c r="AD54" s="727"/>
      <c r="AE54" s="727"/>
      <c r="AF54" s="727"/>
      <c r="AG54" s="727"/>
      <c r="AH54" s="727"/>
      <c r="AI54" s="727"/>
      <c r="AJ54" s="727"/>
      <c r="AK54" s="727"/>
      <c r="AL54" s="727"/>
      <c r="AM54" s="727"/>
      <c r="AN54" s="727"/>
      <c r="AO54" s="727"/>
      <c r="AP54" s="727"/>
      <c r="AQ54" s="727"/>
      <c r="AR54" s="727"/>
      <c r="AS54" s="727"/>
      <c r="AT54" s="727"/>
      <c r="AU54" s="727"/>
      <c r="AV54" s="727"/>
      <c r="AW54" s="727"/>
      <c r="AX54" s="727"/>
      <c r="AY54" s="727"/>
      <c r="AZ54" s="727"/>
      <c r="BA54" s="727"/>
      <c r="BB54" s="727"/>
      <c r="BC54" s="727"/>
      <c r="BD54" s="727"/>
      <c r="BE54" s="727"/>
      <c r="BF54" s="727"/>
      <c r="BG54" s="727"/>
      <c r="BH54" s="727"/>
      <c r="BI54" s="727"/>
      <c r="BJ54" s="727"/>
      <c r="BK54" s="727"/>
      <c r="BL54" s="727"/>
      <c r="BM54" s="727"/>
      <c r="BN54" s="727"/>
      <c r="BO54" s="727"/>
      <c r="BP54" s="727"/>
      <c r="BQ54" s="727"/>
      <c r="BR54" s="727"/>
      <c r="BS54" s="727"/>
      <c r="BT54" s="727"/>
      <c r="BU54" s="727"/>
      <c r="BV54" s="727"/>
      <c r="BW54" s="727"/>
      <c r="BX54" s="727"/>
      <c r="BY54" s="727"/>
      <c r="BZ54" s="727"/>
      <c r="CA54" s="727"/>
      <c r="CB54" s="727"/>
      <c r="CC54" s="727"/>
      <c r="CD54" s="727"/>
      <c r="CE54" s="727"/>
      <c r="CF54" s="727"/>
      <c r="CG54" s="727"/>
      <c r="CH54" s="727"/>
      <c r="CI54" s="727"/>
      <c r="CJ54" s="727"/>
      <c r="CK54" s="727"/>
      <c r="CL54" s="727"/>
      <c r="CM54" s="727"/>
      <c r="CN54" s="727"/>
      <c r="CO54" s="727"/>
      <c r="CP54" s="727"/>
      <c r="CQ54" s="727"/>
      <c r="CR54" s="727"/>
      <c r="CS54" s="727"/>
      <c r="CT54" s="727"/>
      <c r="CU54" s="727"/>
      <c r="CV54" s="727"/>
      <c r="CW54" s="727"/>
      <c r="CX54" s="727"/>
      <c r="CY54" s="727"/>
      <c r="CZ54" s="727"/>
      <c r="DA54" s="727"/>
      <c r="DB54" s="727"/>
      <c r="DC54" s="727"/>
      <c r="DD54" s="727"/>
      <c r="DE54" s="727"/>
      <c r="DF54" s="727"/>
      <c r="DG54" s="727"/>
      <c r="DH54" s="727"/>
      <c r="DI54" s="727"/>
      <c r="DJ54" s="727"/>
      <c r="DK54" s="727"/>
      <c r="DL54" s="727"/>
      <c r="DM54" s="727"/>
      <c r="DN54" s="727"/>
      <c r="DO54" s="727"/>
      <c r="DP54" s="727"/>
      <c r="DQ54" s="727"/>
      <c r="DR54" s="727"/>
      <c r="DS54" s="727"/>
      <c r="DT54" s="727"/>
      <c r="DU54" s="727"/>
      <c r="DV54" s="727"/>
      <c r="DW54" s="727"/>
      <c r="DX54" s="727"/>
      <c r="DY54" s="727"/>
      <c r="DZ54" s="727"/>
      <c r="EA54" s="727"/>
      <c r="EB54" s="727"/>
      <c r="EC54" s="727"/>
      <c r="ED54" s="727"/>
      <c r="EE54" s="727"/>
      <c r="EF54" s="727"/>
      <c r="EG54" s="727"/>
      <c r="EH54" s="727"/>
      <c r="EI54" s="727"/>
      <c r="EJ54" s="727"/>
      <c r="EK54" s="727"/>
    </row>
    <row r="55" spans="1:141" s="2" customFormat="1" ht="12" customHeight="1" x14ac:dyDescent="0.2">
      <c r="A55" s="727"/>
      <c r="B55" s="727"/>
      <c r="C55" s="727"/>
      <c r="D55" s="727"/>
      <c r="E55" s="727"/>
      <c r="F55" s="727"/>
      <c r="G55" s="727"/>
      <c r="H55" s="727"/>
      <c r="I55" s="727"/>
      <c r="J55" s="727"/>
      <c r="K55" s="727"/>
      <c r="L55" s="727"/>
      <c r="M55" s="727"/>
      <c r="N55" s="727"/>
      <c r="O55" s="727"/>
      <c r="P55" s="727"/>
      <c r="Q55" s="727"/>
      <c r="R55" s="727"/>
      <c r="S55" s="727"/>
      <c r="T55" s="727"/>
      <c r="U55" s="727"/>
      <c r="V55" s="727"/>
      <c r="W55" s="727"/>
      <c r="X55" s="727"/>
      <c r="Y55" s="727"/>
      <c r="Z55" s="727"/>
      <c r="AA55" s="727"/>
      <c r="AB55" s="727"/>
      <c r="AC55" s="727"/>
      <c r="AD55" s="727"/>
      <c r="AE55" s="727"/>
      <c r="AF55" s="727"/>
      <c r="AG55" s="727"/>
      <c r="AH55" s="727"/>
      <c r="AI55" s="727"/>
      <c r="AJ55" s="727"/>
      <c r="AK55" s="727"/>
      <c r="AL55" s="727"/>
      <c r="AM55" s="727"/>
      <c r="AN55" s="727"/>
      <c r="AO55" s="727"/>
      <c r="AP55" s="727"/>
      <c r="AQ55" s="727"/>
      <c r="AR55" s="727"/>
      <c r="AS55" s="727"/>
      <c r="AT55" s="727"/>
      <c r="AU55" s="727"/>
      <c r="AV55" s="727"/>
      <c r="AW55" s="727"/>
      <c r="AX55" s="727"/>
      <c r="AY55" s="727"/>
      <c r="AZ55" s="727"/>
      <c r="BA55" s="727"/>
      <c r="BB55" s="727"/>
      <c r="BC55" s="727"/>
      <c r="BD55" s="727"/>
      <c r="BE55" s="727"/>
      <c r="BF55" s="727"/>
      <c r="BG55" s="727"/>
      <c r="BH55" s="727"/>
      <c r="BI55" s="727"/>
      <c r="BJ55" s="727"/>
      <c r="BK55" s="727"/>
      <c r="BL55" s="727"/>
      <c r="BM55" s="727"/>
      <c r="BN55" s="727"/>
      <c r="BO55" s="727"/>
      <c r="BP55" s="727"/>
      <c r="BQ55" s="727"/>
      <c r="BR55" s="727"/>
      <c r="BS55" s="727"/>
      <c r="BT55" s="727"/>
      <c r="BU55" s="727"/>
      <c r="BV55" s="727"/>
      <c r="BW55" s="727"/>
      <c r="BX55" s="727"/>
      <c r="BY55" s="727"/>
      <c r="BZ55" s="727"/>
      <c r="CA55" s="727"/>
      <c r="CB55" s="727"/>
      <c r="CC55" s="727"/>
      <c r="CD55" s="727"/>
      <c r="CE55" s="727"/>
      <c r="CF55" s="727"/>
      <c r="CG55" s="727"/>
      <c r="CH55" s="727"/>
      <c r="CI55" s="727"/>
      <c r="CJ55" s="727"/>
      <c r="CK55" s="727"/>
      <c r="CL55" s="727"/>
      <c r="CM55" s="727"/>
      <c r="CN55" s="727"/>
      <c r="CO55" s="727"/>
      <c r="CP55" s="727"/>
      <c r="CQ55" s="727"/>
      <c r="CR55" s="727"/>
      <c r="CS55" s="727"/>
      <c r="CT55" s="727"/>
      <c r="CU55" s="727"/>
      <c r="CV55" s="727"/>
      <c r="CW55" s="727"/>
      <c r="CX55" s="727"/>
      <c r="CY55" s="727"/>
      <c r="CZ55" s="727"/>
      <c r="DA55" s="727"/>
      <c r="DB55" s="727"/>
      <c r="DC55" s="727"/>
      <c r="DD55" s="727"/>
      <c r="DE55" s="727"/>
      <c r="DF55" s="727"/>
      <c r="DG55" s="727"/>
      <c r="DH55" s="727"/>
      <c r="DI55" s="727"/>
      <c r="DJ55" s="727"/>
      <c r="DK55" s="727"/>
      <c r="DL55" s="727"/>
      <c r="DM55" s="727"/>
      <c r="DN55" s="727"/>
      <c r="DO55" s="727"/>
      <c r="DP55" s="727"/>
      <c r="DQ55" s="727"/>
      <c r="DR55" s="727"/>
      <c r="DS55" s="727"/>
      <c r="DT55" s="727"/>
      <c r="DU55" s="727"/>
      <c r="DV55" s="727"/>
      <c r="DW55" s="727"/>
      <c r="DX55" s="727"/>
      <c r="DY55" s="727"/>
      <c r="DZ55" s="727"/>
      <c r="EA55" s="727"/>
      <c r="EB55" s="727"/>
      <c r="EC55" s="727"/>
      <c r="ED55" s="727"/>
      <c r="EE55" s="727"/>
      <c r="EF55" s="727"/>
      <c r="EG55" s="727"/>
      <c r="EH55" s="727"/>
      <c r="EI55" s="727"/>
      <c r="EJ55" s="727"/>
      <c r="EK55" s="727"/>
    </row>
    <row r="56" spans="1:141" x14ac:dyDescent="0.25">
      <c r="A56" s="727"/>
      <c r="B56" s="727"/>
      <c r="C56" s="727"/>
      <c r="D56" s="727"/>
      <c r="E56" s="727"/>
      <c r="F56" s="727"/>
      <c r="G56" s="727"/>
      <c r="H56" s="727"/>
      <c r="I56" s="727"/>
      <c r="J56" s="727"/>
      <c r="K56" s="727"/>
      <c r="L56" s="727"/>
      <c r="M56" s="727"/>
      <c r="N56" s="727"/>
      <c r="O56" s="727"/>
      <c r="P56" s="727"/>
      <c r="Q56" s="727"/>
      <c r="R56" s="727"/>
      <c r="S56" s="727"/>
      <c r="T56" s="727"/>
      <c r="U56" s="727"/>
      <c r="V56" s="727"/>
      <c r="W56" s="727"/>
      <c r="X56" s="727"/>
      <c r="Y56" s="727"/>
      <c r="Z56" s="727"/>
      <c r="AA56" s="727"/>
      <c r="AB56" s="727"/>
      <c r="AC56" s="727"/>
      <c r="AD56" s="727"/>
      <c r="AE56" s="727"/>
      <c r="AF56" s="727"/>
      <c r="AG56" s="727"/>
      <c r="AH56" s="727"/>
      <c r="AI56" s="727"/>
      <c r="AJ56" s="727"/>
      <c r="AK56" s="727"/>
      <c r="AL56" s="727"/>
      <c r="AM56" s="727"/>
      <c r="AN56" s="727"/>
      <c r="AO56" s="727"/>
      <c r="AP56" s="727"/>
      <c r="AQ56" s="727"/>
      <c r="AR56" s="727"/>
      <c r="AS56" s="727"/>
      <c r="AT56" s="727"/>
      <c r="AU56" s="727"/>
      <c r="AV56" s="727"/>
      <c r="AW56" s="727"/>
      <c r="AX56" s="727"/>
      <c r="AY56" s="727"/>
      <c r="AZ56" s="727"/>
      <c r="BA56" s="727"/>
      <c r="BB56" s="727"/>
      <c r="BC56" s="727"/>
      <c r="BD56" s="727"/>
      <c r="BE56" s="727"/>
      <c r="BF56" s="727"/>
      <c r="BG56" s="727"/>
      <c r="BH56" s="727"/>
      <c r="BI56" s="727"/>
      <c r="BJ56" s="727"/>
      <c r="BK56" s="727"/>
      <c r="BL56" s="727"/>
      <c r="BM56" s="727"/>
      <c r="BN56" s="727"/>
      <c r="BO56" s="727"/>
      <c r="BP56" s="727"/>
      <c r="BQ56" s="727"/>
      <c r="BR56" s="727"/>
      <c r="BS56" s="727"/>
      <c r="BT56" s="727"/>
      <c r="BU56" s="727"/>
      <c r="BV56" s="727"/>
      <c r="BW56" s="727"/>
      <c r="BX56" s="727"/>
      <c r="BY56" s="727"/>
      <c r="BZ56" s="727"/>
      <c r="CA56" s="727"/>
      <c r="CB56" s="727"/>
      <c r="CC56" s="727"/>
      <c r="CD56" s="727"/>
      <c r="CE56" s="727"/>
      <c r="CF56" s="727"/>
      <c r="CG56" s="727"/>
      <c r="CH56" s="727"/>
      <c r="CI56" s="727"/>
      <c r="CJ56" s="727"/>
      <c r="CK56" s="727"/>
      <c r="CL56" s="727"/>
      <c r="CM56" s="727"/>
      <c r="CN56" s="727"/>
      <c r="CO56" s="727"/>
      <c r="CP56" s="727"/>
      <c r="CQ56" s="727"/>
      <c r="CR56" s="727"/>
      <c r="CS56" s="727"/>
      <c r="CT56" s="727"/>
      <c r="CU56" s="727"/>
      <c r="CV56" s="727"/>
      <c r="CW56" s="727"/>
      <c r="CX56" s="727"/>
      <c r="CY56" s="727"/>
      <c r="CZ56" s="727"/>
      <c r="DA56" s="727"/>
      <c r="DB56" s="727"/>
      <c r="DC56" s="727"/>
      <c r="DD56" s="727"/>
      <c r="DE56" s="727"/>
      <c r="DF56" s="727"/>
      <c r="DG56" s="727"/>
      <c r="DH56" s="727"/>
      <c r="DI56" s="727"/>
      <c r="DJ56" s="727"/>
      <c r="DK56" s="727"/>
      <c r="DL56" s="727"/>
      <c r="DM56" s="727"/>
      <c r="DN56" s="727"/>
      <c r="DO56" s="727"/>
      <c r="DP56" s="727"/>
      <c r="DQ56" s="727"/>
      <c r="DR56" s="727"/>
      <c r="DS56" s="727"/>
      <c r="DT56" s="727"/>
      <c r="DU56" s="727"/>
      <c r="DV56" s="727"/>
      <c r="DW56" s="727"/>
      <c r="DX56" s="727"/>
      <c r="DY56" s="727"/>
      <c r="DZ56" s="727"/>
      <c r="EA56" s="727"/>
      <c r="EB56" s="727"/>
      <c r="EC56" s="727"/>
      <c r="ED56" s="727"/>
      <c r="EE56" s="727"/>
      <c r="EF56" s="727"/>
      <c r="EG56" s="727"/>
      <c r="EH56" s="727"/>
      <c r="EI56" s="727"/>
      <c r="EJ56" s="727"/>
      <c r="EK56" s="727"/>
    </row>
    <row r="57" spans="1:141" ht="11.25" customHeight="1" x14ac:dyDescent="0.25">
      <c r="A57" s="727"/>
      <c r="B57" s="727"/>
      <c r="C57" s="727"/>
      <c r="D57" s="727"/>
      <c r="E57" s="727"/>
      <c r="F57" s="727"/>
      <c r="G57" s="727"/>
      <c r="H57" s="727"/>
      <c r="I57" s="727"/>
      <c r="J57" s="727"/>
      <c r="K57" s="727"/>
      <c r="L57" s="727"/>
      <c r="M57" s="727"/>
      <c r="N57" s="727"/>
      <c r="O57" s="727"/>
      <c r="P57" s="727"/>
      <c r="Q57" s="727"/>
      <c r="R57" s="727"/>
      <c r="S57" s="727"/>
      <c r="T57" s="727"/>
      <c r="U57" s="727"/>
      <c r="V57" s="727"/>
      <c r="W57" s="727"/>
      <c r="X57" s="727"/>
      <c r="Y57" s="727"/>
      <c r="Z57" s="727"/>
      <c r="AA57" s="727"/>
      <c r="AB57" s="727"/>
      <c r="AC57" s="727"/>
      <c r="AD57" s="727"/>
      <c r="AE57" s="727"/>
      <c r="AF57" s="727"/>
      <c r="AG57" s="727"/>
      <c r="AH57" s="727"/>
      <c r="AI57" s="727"/>
      <c r="AJ57" s="727"/>
      <c r="AK57" s="727"/>
      <c r="AL57" s="727"/>
      <c r="AM57" s="727"/>
      <c r="AN57" s="727"/>
      <c r="AO57" s="727"/>
      <c r="AP57" s="727"/>
      <c r="AQ57" s="727"/>
      <c r="AR57" s="727"/>
      <c r="AS57" s="727"/>
      <c r="AT57" s="727"/>
      <c r="AU57" s="727"/>
      <c r="AV57" s="727"/>
      <c r="AW57" s="727"/>
      <c r="AX57" s="727"/>
      <c r="AY57" s="727"/>
      <c r="AZ57" s="727"/>
      <c r="BA57" s="727"/>
      <c r="BB57" s="727"/>
      <c r="BC57" s="727"/>
      <c r="BD57" s="727"/>
      <c r="BE57" s="727"/>
      <c r="BF57" s="727"/>
      <c r="BG57" s="727"/>
      <c r="BH57" s="727"/>
      <c r="BI57" s="727"/>
      <c r="BJ57" s="727"/>
      <c r="BK57" s="727"/>
      <c r="BL57" s="727"/>
      <c r="BM57" s="727"/>
      <c r="BN57" s="727"/>
      <c r="BO57" s="727"/>
      <c r="BP57" s="727"/>
      <c r="BQ57" s="727"/>
      <c r="BR57" s="727"/>
      <c r="BS57" s="727"/>
      <c r="BT57" s="727"/>
      <c r="BU57" s="727"/>
      <c r="BV57" s="727"/>
      <c r="BW57" s="727"/>
      <c r="BX57" s="727"/>
      <c r="BY57" s="727"/>
      <c r="BZ57" s="727"/>
      <c r="CA57" s="727"/>
      <c r="CB57" s="727"/>
      <c r="CC57" s="727"/>
      <c r="CD57" s="727"/>
      <c r="CE57" s="727"/>
      <c r="CF57" s="727"/>
      <c r="CG57" s="727"/>
      <c r="CH57" s="727"/>
      <c r="CI57" s="727"/>
      <c r="CJ57" s="727"/>
      <c r="CK57" s="727"/>
      <c r="CL57" s="727"/>
      <c r="CM57" s="727"/>
      <c r="CN57" s="727"/>
      <c r="CO57" s="727"/>
      <c r="CP57" s="727"/>
      <c r="CQ57" s="727"/>
      <c r="CR57" s="727"/>
      <c r="CS57" s="727"/>
      <c r="CT57" s="727"/>
      <c r="CU57" s="727"/>
      <c r="CV57" s="727"/>
      <c r="CW57" s="727"/>
      <c r="CX57" s="727"/>
      <c r="CY57" s="727"/>
      <c r="CZ57" s="727"/>
      <c r="DA57" s="727"/>
      <c r="DB57" s="727"/>
      <c r="DC57" s="727"/>
      <c r="DD57" s="727"/>
      <c r="DE57" s="727"/>
      <c r="DF57" s="727"/>
      <c r="DG57" s="727"/>
      <c r="DH57" s="727"/>
      <c r="DI57" s="727"/>
      <c r="DJ57" s="727"/>
      <c r="DK57" s="727"/>
      <c r="DL57" s="727"/>
      <c r="DM57" s="727"/>
      <c r="DN57" s="727"/>
      <c r="DO57" s="727"/>
      <c r="DP57" s="727"/>
      <c r="DQ57" s="727"/>
      <c r="DR57" s="727"/>
      <c r="DS57" s="727"/>
      <c r="DT57" s="727"/>
      <c r="DU57" s="727"/>
      <c r="DV57" s="727"/>
      <c r="DW57" s="727"/>
      <c r="DX57" s="727"/>
      <c r="DY57" s="727"/>
      <c r="DZ57" s="727"/>
      <c r="EA57" s="727"/>
      <c r="EB57" s="727"/>
      <c r="EC57" s="727"/>
      <c r="ED57" s="727"/>
      <c r="EE57" s="727"/>
      <c r="EF57" s="727"/>
      <c r="EG57" s="727"/>
      <c r="EH57" s="727"/>
      <c r="EI57" s="727"/>
      <c r="EJ57" s="727"/>
      <c r="EK57" s="727"/>
    </row>
    <row r="58" spans="1:141" ht="11.25" customHeight="1" x14ac:dyDescent="0.25">
      <c r="A58" s="14" t="s">
        <v>574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</row>
  </sheetData>
  <mergeCells count="242">
    <mergeCell ref="DW8:EK9"/>
    <mergeCell ref="Z9:DE9"/>
    <mergeCell ref="Z10:DE10"/>
    <mergeCell ref="A1:EK1"/>
    <mergeCell ref="BM3:BW3"/>
    <mergeCell ref="BX3:BZ3"/>
    <mergeCell ref="CA3:CC3"/>
    <mergeCell ref="DW3:EK3"/>
    <mergeCell ref="DW4:EK4"/>
    <mergeCell ref="DW5:EK5"/>
    <mergeCell ref="DW6:EK6"/>
    <mergeCell ref="Z7:DE7"/>
    <mergeCell ref="DW7:EK7"/>
    <mergeCell ref="DW10:EK10"/>
    <mergeCell ref="BZ13:CE13"/>
    <mergeCell ref="CF13:CV13"/>
    <mergeCell ref="A14:R14"/>
    <mergeCell ref="S14:AR14"/>
    <mergeCell ref="AS14:BG14"/>
    <mergeCell ref="BH14:BY14"/>
    <mergeCell ref="A13:R13"/>
    <mergeCell ref="S13:AR13"/>
    <mergeCell ref="AS13:BG13"/>
    <mergeCell ref="BH13:BY13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8:DV18"/>
    <mergeCell ref="DW18:EK18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CW22:DV22"/>
    <mergeCell ref="DW22:EK22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5:DV25"/>
    <mergeCell ref="DW25:EK25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DW23:EK24"/>
    <mergeCell ref="BH23:BS24"/>
    <mergeCell ref="BT23:BY24"/>
    <mergeCell ref="BZ23:CE24"/>
    <mergeCell ref="CF23:CV24"/>
    <mergeCell ref="CW26:DV27"/>
    <mergeCell ref="DW26:EK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8:DV29"/>
    <mergeCell ref="DW28:EK29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31:DV32"/>
    <mergeCell ref="DW31:EK32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BT38:BY39"/>
    <mergeCell ref="BZ38:CE39"/>
    <mergeCell ref="CF38:CV39"/>
    <mergeCell ref="W45:BD45"/>
    <mergeCell ref="W46:BD46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43:R43"/>
    <mergeCell ref="S43:AR43"/>
    <mergeCell ref="AS43:BG43"/>
    <mergeCell ref="A51:EK53"/>
    <mergeCell ref="A54:EK57"/>
    <mergeCell ref="W47:BD47"/>
    <mergeCell ref="BI47:CP47"/>
    <mergeCell ref="W48:BD48"/>
    <mergeCell ref="BI48:CP48"/>
    <mergeCell ref="CW43:DV43"/>
    <mergeCell ref="DW43:EK43"/>
    <mergeCell ref="CW13:DV13"/>
    <mergeCell ref="DW13:EK13"/>
    <mergeCell ref="CW14:DV14"/>
    <mergeCell ref="DW14:EK14"/>
    <mergeCell ref="CW15:DV15"/>
    <mergeCell ref="BH43:BS43"/>
    <mergeCell ref="BT43:BY43"/>
    <mergeCell ref="BZ43:CE43"/>
    <mergeCell ref="CF43:CV43"/>
    <mergeCell ref="CW38:DV39"/>
    <mergeCell ref="DW38:EK39"/>
    <mergeCell ref="CW36:DV37"/>
    <mergeCell ref="DW36:EK37"/>
    <mergeCell ref="CW35:DV35"/>
    <mergeCell ref="BI45:CP45"/>
    <mergeCell ref="BI46:CP46"/>
    <mergeCell ref="B49:D49"/>
    <mergeCell ref="G49:Q49"/>
    <mergeCell ref="R49:T49"/>
    <mergeCell ref="U49:W49"/>
    <mergeCell ref="BT41:BY41"/>
    <mergeCell ref="BZ41:CE41"/>
    <mergeCell ref="CF41:CV41"/>
    <mergeCell ref="CW41:DV41"/>
    <mergeCell ref="DW41:EK41"/>
    <mergeCell ref="DW11:EK11"/>
    <mergeCell ref="A42:R42"/>
    <mergeCell ref="S42:AR42"/>
    <mergeCell ref="AS42:BG42"/>
    <mergeCell ref="BH42:BS42"/>
    <mergeCell ref="BT42:BY42"/>
    <mergeCell ref="BZ42:CE42"/>
    <mergeCell ref="CF42:CV42"/>
    <mergeCell ref="CW42:DV42"/>
    <mergeCell ref="DW42:EK42"/>
    <mergeCell ref="A40:R40"/>
    <mergeCell ref="S40:AR40"/>
    <mergeCell ref="AS40:BG40"/>
    <mergeCell ref="BH40:BS40"/>
    <mergeCell ref="BT40:BY40"/>
    <mergeCell ref="BZ40:CE40"/>
    <mergeCell ref="CF40:CV40"/>
    <mergeCell ref="CW40:DV40"/>
    <mergeCell ref="DW40:EK40"/>
    <mergeCell ref="A41:R41"/>
    <mergeCell ref="S41:AR41"/>
    <mergeCell ref="AS41:BG41"/>
    <mergeCell ref="BH41:BS41"/>
    <mergeCell ref="BH38:BS39"/>
  </mergeCells>
  <pageMargins left="0.59055118110236227" right="0.39370078740157483" top="0.78740157480314965" bottom="0.39370078740157483" header="0.27559055118110237" footer="0.27559055118110237"/>
  <pageSetup paperSize="8" scale="68" fitToHeight="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B1:H49"/>
  <sheetViews>
    <sheetView showGridLines="0" view="pageBreakPreview" topLeftCell="A25" zoomScale="80" zoomScaleNormal="120" zoomScaleSheetLayoutView="80" workbookViewId="0">
      <selection activeCell="E47" sqref="E47"/>
    </sheetView>
  </sheetViews>
  <sheetFormatPr defaultColWidth="8.85546875" defaultRowHeight="15" x14ac:dyDescent="0.25"/>
  <cols>
    <col min="1" max="1" width="1.85546875" style="118" customWidth="1"/>
    <col min="2" max="2" width="30.85546875" style="118" customWidth="1"/>
    <col min="3" max="3" width="57.28515625" style="118" customWidth="1"/>
    <col min="4" max="4" width="12.5703125" style="118" customWidth="1"/>
    <col min="5" max="8" width="23.5703125" style="118" customWidth="1"/>
    <col min="9" max="9" width="11.42578125" style="118" customWidth="1"/>
    <col min="10" max="16384" width="8.85546875" style="118"/>
  </cols>
  <sheetData>
    <row r="1" spans="2:8" x14ac:dyDescent="0.25">
      <c r="B1" s="289" t="s">
        <v>889</v>
      </c>
      <c r="C1" s="289"/>
      <c r="D1" s="289"/>
      <c r="E1" s="289"/>
      <c r="F1" s="289"/>
      <c r="G1" s="289"/>
      <c r="H1" s="289"/>
    </row>
    <row r="2" spans="2:8" ht="15.75" thickBot="1" x14ac:dyDescent="0.3">
      <c r="B2" s="119"/>
      <c r="C2" s="119"/>
      <c r="D2" s="120"/>
      <c r="E2" s="121"/>
      <c r="F2" s="119"/>
      <c r="G2" s="122"/>
      <c r="H2" s="123" t="s">
        <v>2</v>
      </c>
    </row>
    <row r="3" spans="2:8" x14ac:dyDescent="0.25">
      <c r="B3" s="290" t="s">
        <v>1068</v>
      </c>
      <c r="C3" s="290"/>
      <c r="D3" s="290"/>
      <c r="E3" s="290"/>
      <c r="F3" s="290"/>
      <c r="G3" s="124" t="s">
        <v>777</v>
      </c>
      <c r="H3" s="125">
        <v>45658</v>
      </c>
    </row>
    <row r="4" spans="2:8" x14ac:dyDescent="0.25">
      <c r="B4" s="126"/>
      <c r="C4" s="126"/>
      <c r="D4" s="126"/>
      <c r="E4" s="126"/>
      <c r="F4" s="126"/>
      <c r="G4" s="127" t="s">
        <v>5</v>
      </c>
      <c r="H4" s="148">
        <v>8608041005</v>
      </c>
    </row>
    <row r="5" spans="2:8" ht="26.25" customHeight="1" x14ac:dyDescent="0.25">
      <c r="B5" s="128" t="s">
        <v>890</v>
      </c>
      <c r="C5" s="287" t="s">
        <v>1064</v>
      </c>
      <c r="D5" s="287"/>
      <c r="E5" s="287"/>
      <c r="F5" s="287"/>
      <c r="G5" s="127" t="s">
        <v>6</v>
      </c>
      <c r="H5" s="129">
        <v>860801001</v>
      </c>
    </row>
    <row r="6" spans="2:8" ht="25.5" customHeight="1" x14ac:dyDescent="0.25">
      <c r="B6" s="128" t="s">
        <v>891</v>
      </c>
      <c r="C6" s="288" t="s">
        <v>581</v>
      </c>
      <c r="D6" s="288"/>
      <c r="E6" s="288"/>
      <c r="F6" s="288"/>
      <c r="G6" s="127" t="s">
        <v>892</v>
      </c>
      <c r="H6" s="149" t="s">
        <v>584</v>
      </c>
    </row>
    <row r="7" spans="2:8" x14ac:dyDescent="0.25">
      <c r="B7" s="128" t="s">
        <v>14</v>
      </c>
      <c r="C7" s="288" t="s">
        <v>582</v>
      </c>
      <c r="D7" s="288"/>
      <c r="E7" s="288"/>
      <c r="F7" s="288"/>
      <c r="G7" s="127" t="s">
        <v>893</v>
      </c>
      <c r="H7" s="129">
        <v>71883000</v>
      </c>
    </row>
    <row r="8" spans="2:8" x14ac:dyDescent="0.25">
      <c r="B8" s="130" t="s">
        <v>894</v>
      </c>
      <c r="C8" s="130"/>
      <c r="D8" s="126"/>
      <c r="E8" s="131"/>
      <c r="F8" s="132"/>
      <c r="G8" s="127"/>
      <c r="H8" s="129"/>
    </row>
    <row r="9" spans="2:8" ht="15.75" thickBot="1" x14ac:dyDescent="0.3">
      <c r="B9" s="133" t="s">
        <v>782</v>
      </c>
      <c r="C9" s="133"/>
      <c r="D9" s="134"/>
      <c r="E9" s="131"/>
      <c r="F9" s="119"/>
      <c r="G9" s="127" t="s">
        <v>895</v>
      </c>
      <c r="H9" s="135">
        <v>383</v>
      </c>
    </row>
    <row r="10" spans="2:8" ht="2.25" customHeight="1" x14ac:dyDescent="0.25">
      <c r="B10" s="133"/>
      <c r="C10" s="133"/>
      <c r="D10" s="134"/>
      <c r="E10" s="131"/>
      <c r="F10" s="119"/>
      <c r="G10" s="127"/>
      <c r="H10" s="126"/>
    </row>
    <row r="11" spans="2:8" x14ac:dyDescent="0.25">
      <c r="B11" s="291" t="s">
        <v>896</v>
      </c>
      <c r="C11" s="291"/>
      <c r="D11" s="291"/>
      <c r="E11" s="291"/>
      <c r="F11" s="291"/>
      <c r="G11" s="291"/>
      <c r="H11" s="291"/>
    </row>
    <row r="12" spans="2:8" ht="2.25" customHeight="1" x14ac:dyDescent="0.25">
      <c r="B12" s="119"/>
      <c r="C12" s="119"/>
      <c r="D12" s="119"/>
      <c r="E12" s="119"/>
      <c r="F12" s="119"/>
      <c r="G12" s="119"/>
      <c r="H12" s="136"/>
    </row>
    <row r="13" spans="2:8" ht="15" customHeight="1" x14ac:dyDescent="0.25">
      <c r="B13" s="292" t="s">
        <v>60</v>
      </c>
      <c r="C13" s="292"/>
      <c r="D13" s="293" t="s">
        <v>897</v>
      </c>
      <c r="E13" s="296" t="s">
        <v>898</v>
      </c>
      <c r="F13" s="297"/>
      <c r="G13" s="298" t="s">
        <v>899</v>
      </c>
      <c r="H13" s="292" t="s">
        <v>900</v>
      </c>
    </row>
    <row r="14" spans="2:8" ht="15" customHeight="1" x14ac:dyDescent="0.25">
      <c r="B14" s="292"/>
      <c r="C14" s="292"/>
      <c r="D14" s="294"/>
      <c r="E14" s="298" t="s">
        <v>1067</v>
      </c>
      <c r="F14" s="298" t="s">
        <v>1066</v>
      </c>
      <c r="G14" s="299"/>
      <c r="H14" s="292"/>
    </row>
    <row r="15" spans="2:8" ht="25.5" customHeight="1" x14ac:dyDescent="0.25">
      <c r="B15" s="292"/>
      <c r="C15" s="292"/>
      <c r="D15" s="295"/>
      <c r="E15" s="300"/>
      <c r="F15" s="300"/>
      <c r="G15" s="300"/>
      <c r="H15" s="292"/>
    </row>
    <row r="16" spans="2:8" ht="12" customHeight="1" x14ac:dyDescent="0.25">
      <c r="B16" s="302">
        <v>1</v>
      </c>
      <c r="C16" s="302"/>
      <c r="D16" s="139" t="s">
        <v>769</v>
      </c>
      <c r="E16" s="137" t="s">
        <v>901</v>
      </c>
      <c r="F16" s="138" t="s">
        <v>902</v>
      </c>
      <c r="G16" s="138" t="s">
        <v>903</v>
      </c>
      <c r="H16" s="138">
        <v>6</v>
      </c>
    </row>
    <row r="17" spans="2:8" x14ac:dyDescent="0.25">
      <c r="B17" s="301" t="s">
        <v>904</v>
      </c>
      <c r="C17" s="301"/>
      <c r="D17" s="204" t="s">
        <v>99</v>
      </c>
      <c r="E17" s="205">
        <v>273487990.18000001</v>
      </c>
      <c r="F17" s="205">
        <v>230732126.65000001</v>
      </c>
      <c r="G17" s="155">
        <f>(E17/F17)*100-100</f>
        <v>18.530520283747393</v>
      </c>
      <c r="H17" s="154">
        <f>(E17+F17)/(E47+F47)</f>
        <v>0.78194908569423394</v>
      </c>
    </row>
    <row r="18" spans="2:8" ht="27" customHeight="1" x14ac:dyDescent="0.25">
      <c r="B18" s="301" t="s">
        <v>905</v>
      </c>
      <c r="C18" s="301"/>
      <c r="D18" s="204" t="s">
        <v>104</v>
      </c>
      <c r="E18" s="205"/>
      <c r="F18" s="205"/>
      <c r="G18" s="155"/>
      <c r="H18" s="155"/>
    </row>
    <row r="19" spans="2:8" x14ac:dyDescent="0.25">
      <c r="B19" s="301" t="s">
        <v>906</v>
      </c>
      <c r="C19" s="301"/>
      <c r="D19" s="204" t="s">
        <v>109</v>
      </c>
      <c r="E19" s="205">
        <v>47122508.829999998</v>
      </c>
      <c r="F19" s="205">
        <v>35270777.329999998</v>
      </c>
      <c r="G19" s="155">
        <f>(E19/F19)*100-100</f>
        <v>33.602127305312791</v>
      </c>
      <c r="H19" s="156">
        <f>(E19+F19)/(E47+F47)</f>
        <v>0.12777624816956151</v>
      </c>
    </row>
    <row r="20" spans="2:8" x14ac:dyDescent="0.25">
      <c r="B20" s="301" t="s">
        <v>907</v>
      </c>
      <c r="C20" s="301"/>
      <c r="D20" s="204" t="s">
        <v>908</v>
      </c>
      <c r="E20" s="205"/>
      <c r="F20" s="205"/>
      <c r="G20" s="140"/>
      <c r="H20" s="155"/>
    </row>
    <row r="21" spans="2:8" x14ac:dyDescent="0.25">
      <c r="B21" s="301" t="s">
        <v>909</v>
      </c>
      <c r="C21" s="301"/>
      <c r="D21" s="204" t="s">
        <v>910</v>
      </c>
      <c r="E21" s="205">
        <v>0</v>
      </c>
      <c r="F21" s="205">
        <v>0</v>
      </c>
      <c r="G21" s="155">
        <v>0</v>
      </c>
      <c r="H21" s="157">
        <f>E21/(E47+F47)</f>
        <v>0</v>
      </c>
    </row>
    <row r="22" spans="2:8" ht="26.25" customHeight="1" x14ac:dyDescent="0.25">
      <c r="B22" s="303" t="s">
        <v>911</v>
      </c>
      <c r="C22" s="303"/>
      <c r="D22" s="206" t="s">
        <v>912</v>
      </c>
      <c r="E22" s="205"/>
      <c r="F22" s="205"/>
      <c r="G22" s="155"/>
      <c r="H22" s="155"/>
    </row>
    <row r="23" spans="2:8" x14ac:dyDescent="0.25">
      <c r="B23" s="303" t="s">
        <v>913</v>
      </c>
      <c r="C23" s="303"/>
      <c r="D23" s="206" t="s">
        <v>914</v>
      </c>
      <c r="E23" s="205"/>
      <c r="F23" s="205"/>
      <c r="G23" s="155"/>
      <c r="H23" s="155"/>
    </row>
    <row r="24" spans="2:8" ht="27.75" customHeight="1" x14ac:dyDescent="0.25">
      <c r="B24" s="301" t="s">
        <v>915</v>
      </c>
      <c r="C24" s="301"/>
      <c r="D24" s="204" t="s">
        <v>916</v>
      </c>
      <c r="E24" s="205"/>
      <c r="F24" s="205"/>
      <c r="G24" s="155"/>
      <c r="H24" s="155"/>
    </row>
    <row r="25" spans="2:8" ht="51" customHeight="1" x14ac:dyDescent="0.25">
      <c r="B25" s="303" t="s">
        <v>917</v>
      </c>
      <c r="C25" s="303"/>
      <c r="D25" s="204" t="s">
        <v>918</v>
      </c>
      <c r="E25" s="205"/>
      <c r="F25" s="205"/>
      <c r="G25" s="155"/>
      <c r="H25" s="155"/>
    </row>
    <row r="26" spans="2:8" ht="28.5" customHeight="1" x14ac:dyDescent="0.25">
      <c r="B26" s="301" t="s">
        <v>919</v>
      </c>
      <c r="C26" s="301"/>
      <c r="D26" s="204" t="s">
        <v>920</v>
      </c>
      <c r="E26" s="205">
        <v>195500</v>
      </c>
      <c r="F26" s="205">
        <v>200200</v>
      </c>
      <c r="G26" s="155">
        <f>(E26/F26)*100-100</f>
        <v>-2.3476523476523568</v>
      </c>
      <c r="H26" s="154">
        <f>(E26+F26)/(E47+F47)</f>
        <v>6.1365511387069418E-4</v>
      </c>
    </row>
    <row r="27" spans="2:8" ht="28.5" customHeight="1" x14ac:dyDescent="0.25">
      <c r="B27" s="301" t="s">
        <v>921</v>
      </c>
      <c r="C27" s="301"/>
      <c r="D27" s="204" t="s">
        <v>922</v>
      </c>
      <c r="E27" s="205">
        <f>28344051.82-E35</f>
        <v>28239651.82</v>
      </c>
      <c r="F27" s="205">
        <v>29197468.34</v>
      </c>
      <c r="G27" s="155">
        <f>(E27/F27)*100-100</f>
        <v>-3.280477981331714</v>
      </c>
      <c r="H27" s="154">
        <f>(E27+F27)/(E47+F47)</f>
        <v>8.9074001799821931E-2</v>
      </c>
    </row>
    <row r="28" spans="2:8" ht="40.9" customHeight="1" x14ac:dyDescent="0.25">
      <c r="B28" s="303" t="s">
        <v>923</v>
      </c>
      <c r="C28" s="303"/>
      <c r="D28" s="206" t="s">
        <v>924</v>
      </c>
      <c r="E28" s="205"/>
      <c r="F28" s="205"/>
      <c r="G28" s="155"/>
      <c r="H28" s="158"/>
    </row>
    <row r="29" spans="2:8" ht="39.75" customHeight="1" x14ac:dyDescent="0.25">
      <c r="B29" s="303" t="s">
        <v>925</v>
      </c>
      <c r="C29" s="303"/>
      <c r="D29" s="206" t="s">
        <v>926</v>
      </c>
      <c r="E29" s="205"/>
      <c r="F29" s="205"/>
      <c r="G29" s="155"/>
      <c r="H29" s="158"/>
    </row>
    <row r="30" spans="2:8" ht="27" customHeight="1" x14ac:dyDescent="0.25">
      <c r="B30" s="303" t="s">
        <v>927</v>
      </c>
      <c r="C30" s="303"/>
      <c r="D30" s="206" t="s">
        <v>928</v>
      </c>
      <c r="E30" s="205">
        <v>78100</v>
      </c>
      <c r="F30" s="205">
        <v>110000</v>
      </c>
      <c r="G30" s="155">
        <f>(E30/F30)*100-100</f>
        <v>-29</v>
      </c>
      <c r="H30" s="159">
        <f>(E30+F30)/(E47+F47)</f>
        <v>2.9170716936840427E-4</v>
      </c>
    </row>
    <row r="31" spans="2:8" ht="15" customHeight="1" x14ac:dyDescent="0.25">
      <c r="B31" s="303" t="s">
        <v>929</v>
      </c>
      <c r="C31" s="303"/>
      <c r="D31" s="206" t="s">
        <v>930</v>
      </c>
      <c r="E31" s="205"/>
      <c r="F31" s="205"/>
      <c r="G31" s="155"/>
      <c r="H31" s="158"/>
    </row>
    <row r="32" spans="2:8" ht="26.25" customHeight="1" x14ac:dyDescent="0.25">
      <c r="B32" s="303" t="s">
        <v>931</v>
      </c>
      <c r="C32" s="303"/>
      <c r="D32" s="206" t="s">
        <v>932</v>
      </c>
      <c r="E32" s="205"/>
      <c r="F32" s="205"/>
      <c r="G32" s="155"/>
      <c r="H32" s="158"/>
    </row>
    <row r="33" spans="2:8" ht="25.5" customHeight="1" x14ac:dyDescent="0.25">
      <c r="B33" s="303" t="s">
        <v>933</v>
      </c>
      <c r="C33" s="303"/>
      <c r="D33" s="206" t="s">
        <v>934</v>
      </c>
      <c r="E33" s="205"/>
      <c r="F33" s="205"/>
      <c r="G33" s="155"/>
      <c r="H33" s="158"/>
    </row>
    <row r="34" spans="2:8" ht="27" customHeight="1" x14ac:dyDescent="0.25">
      <c r="B34" s="303" t="s">
        <v>935</v>
      </c>
      <c r="C34" s="303"/>
      <c r="D34" s="206" t="s">
        <v>936</v>
      </c>
      <c r="E34" s="205"/>
      <c r="F34" s="205"/>
      <c r="G34" s="155"/>
      <c r="H34" s="158"/>
    </row>
    <row r="35" spans="2:8" x14ac:dyDescent="0.25">
      <c r="B35" s="301" t="s">
        <v>937</v>
      </c>
      <c r="C35" s="301"/>
      <c r="D35" s="206" t="s">
        <v>938</v>
      </c>
      <c r="E35" s="205">
        <v>104400</v>
      </c>
      <c r="F35" s="205">
        <v>86018.07</v>
      </c>
      <c r="G35" s="155">
        <f>(E35/F35)*100-100</f>
        <v>21.369847056554491</v>
      </c>
      <c r="H35" s="159">
        <f>(E35+F35)/(E47+F47)</f>
        <v>2.9530205314351227E-4</v>
      </c>
    </row>
    <row r="36" spans="2:8" ht="40.15" customHeight="1" x14ac:dyDescent="0.25">
      <c r="B36" s="303" t="s">
        <v>939</v>
      </c>
      <c r="C36" s="303"/>
      <c r="D36" s="206" t="s">
        <v>940</v>
      </c>
      <c r="E36" s="205"/>
      <c r="F36" s="205"/>
      <c r="G36" s="155"/>
      <c r="H36" s="158"/>
    </row>
    <row r="37" spans="2:8" ht="27.75" customHeight="1" x14ac:dyDescent="0.25">
      <c r="B37" s="303" t="s">
        <v>941</v>
      </c>
      <c r="C37" s="303"/>
      <c r="D37" s="206" t="s">
        <v>942</v>
      </c>
      <c r="E37" s="205"/>
      <c r="F37" s="205"/>
      <c r="G37" s="155"/>
      <c r="H37" s="158"/>
    </row>
    <row r="38" spans="2:8" x14ac:dyDescent="0.25">
      <c r="B38" s="303" t="s">
        <v>943</v>
      </c>
      <c r="C38" s="303"/>
      <c r="D38" s="206" t="s">
        <v>944</v>
      </c>
      <c r="E38" s="205"/>
      <c r="F38" s="205"/>
      <c r="G38" s="155"/>
      <c r="H38" s="158"/>
    </row>
    <row r="39" spans="2:8" x14ac:dyDescent="0.25">
      <c r="B39" s="303" t="s">
        <v>945</v>
      </c>
      <c r="C39" s="303"/>
      <c r="D39" s="206" t="s">
        <v>946</v>
      </c>
      <c r="E39" s="205"/>
      <c r="F39" s="205"/>
      <c r="G39" s="155"/>
      <c r="H39" s="158"/>
    </row>
    <row r="40" spans="2:8" x14ac:dyDescent="0.25">
      <c r="B40" s="303" t="s">
        <v>947</v>
      </c>
      <c r="C40" s="303"/>
      <c r="D40" s="206" t="s">
        <v>948</v>
      </c>
      <c r="E40" s="205"/>
      <c r="F40" s="205"/>
      <c r="G40" s="155"/>
      <c r="H40" s="158"/>
    </row>
    <row r="41" spans="2:8" x14ac:dyDescent="0.25">
      <c r="B41" s="303" t="s">
        <v>949</v>
      </c>
      <c r="C41" s="303"/>
      <c r="D41" s="206" t="s">
        <v>950</v>
      </c>
      <c r="E41" s="205"/>
      <c r="F41" s="205"/>
      <c r="G41" s="155"/>
      <c r="H41" s="158"/>
    </row>
    <row r="42" spans="2:8" ht="28.9" customHeight="1" x14ac:dyDescent="0.25">
      <c r="B42" s="303" t="s">
        <v>951</v>
      </c>
      <c r="C42" s="303"/>
      <c r="D42" s="206" t="s">
        <v>952</v>
      </c>
      <c r="E42" s="205"/>
      <c r="F42" s="205"/>
      <c r="G42" s="155"/>
      <c r="H42" s="158"/>
    </row>
    <row r="43" spans="2:8" x14ac:dyDescent="0.25">
      <c r="B43" s="303" t="s">
        <v>953</v>
      </c>
      <c r="C43" s="303"/>
      <c r="D43" s="206" t="s">
        <v>954</v>
      </c>
      <c r="E43" s="205"/>
      <c r="F43" s="205"/>
      <c r="G43" s="155"/>
      <c r="H43" s="158"/>
    </row>
    <row r="44" spans="2:8" x14ac:dyDescent="0.25">
      <c r="B44" s="301" t="s">
        <v>955</v>
      </c>
      <c r="C44" s="301"/>
      <c r="D44" s="204" t="s">
        <v>40</v>
      </c>
      <c r="E44" s="205"/>
      <c r="F44" s="205"/>
      <c r="G44" s="155"/>
      <c r="H44" s="158"/>
    </row>
    <row r="45" spans="2:8" x14ac:dyDescent="0.25">
      <c r="B45" s="301" t="s">
        <v>956</v>
      </c>
      <c r="C45" s="301"/>
      <c r="D45" s="204" t="s">
        <v>184</v>
      </c>
      <c r="E45" s="205"/>
      <c r="F45" s="205"/>
      <c r="G45" s="155"/>
      <c r="H45" s="158"/>
    </row>
    <row r="46" spans="2:8" ht="15.75" thickBot="1" x14ac:dyDescent="0.3">
      <c r="B46" s="301" t="s">
        <v>957</v>
      </c>
      <c r="C46" s="301"/>
      <c r="D46" s="219" t="s">
        <v>462</v>
      </c>
      <c r="E46" s="220"/>
      <c r="F46" s="220"/>
      <c r="G46" s="221"/>
      <c r="H46" s="222"/>
    </row>
    <row r="47" spans="2:8" ht="15.75" thickBot="1" x14ac:dyDescent="0.3">
      <c r="B47" s="304" t="s">
        <v>958</v>
      </c>
      <c r="C47" s="305"/>
      <c r="D47" s="223" t="s">
        <v>42</v>
      </c>
      <c r="E47" s="224">
        <f>E17+E19+E21+E26+E27+E35+E30</f>
        <v>349228150.82999998</v>
      </c>
      <c r="F47" s="224">
        <f>F17+F19+F21+F26+F27+F35+F30</f>
        <v>295596590.38999999</v>
      </c>
      <c r="G47" s="225" t="s">
        <v>39</v>
      </c>
      <c r="H47" s="226"/>
    </row>
    <row r="49" spans="2:3" x14ac:dyDescent="0.25">
      <c r="B49" s="141"/>
      <c r="C49" s="141"/>
    </row>
  </sheetData>
  <mergeCells count="45">
    <mergeCell ref="B45:C45"/>
    <mergeCell ref="B46:C46"/>
    <mergeCell ref="B47:C47"/>
    <mergeCell ref="B39:C39"/>
    <mergeCell ref="B40:C40"/>
    <mergeCell ref="B41:C41"/>
    <mergeCell ref="B42:C42"/>
    <mergeCell ref="B43:C43"/>
    <mergeCell ref="B44:C44"/>
    <mergeCell ref="B38:C38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26:C26"/>
    <mergeCell ref="F14:F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11:H11"/>
    <mergeCell ref="B13:C15"/>
    <mergeCell ref="D13:D15"/>
    <mergeCell ref="E13:F13"/>
    <mergeCell ref="G13:G15"/>
    <mergeCell ref="H13:H15"/>
    <mergeCell ref="E14:E15"/>
    <mergeCell ref="C5:F5"/>
    <mergeCell ref="C6:F6"/>
    <mergeCell ref="C7:F7"/>
    <mergeCell ref="B1:H1"/>
    <mergeCell ref="B3:F3"/>
  </mergeCells>
  <pageMargins left="0.62992125984251968" right="0.43307086614173229" top="0.55118110236220474" bottom="0.55118110236220474" header="0.31496062992125984" footer="0.31496062992125984"/>
  <pageSetup paperSize="8" scale="60" orientation="landscape" r:id="rId1"/>
  <headerFooter differentFirst="1">
    <oddHeader>&amp;C&amp;"Times New Roman,обычный"&amp;10&amp;P</oddHeader>
  </headerFooter>
  <rowBreaks count="1" manualBreakCount="1">
    <brk id="36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U47"/>
  <sheetViews>
    <sheetView showGridLines="0" view="pageBreakPreview" topLeftCell="A22" zoomScale="80" zoomScaleNormal="130" zoomScaleSheetLayoutView="80" workbookViewId="0">
      <selection activeCell="V8" sqref="V8:V12"/>
    </sheetView>
  </sheetViews>
  <sheetFormatPr defaultColWidth="9.140625" defaultRowHeight="15" x14ac:dyDescent="0.25"/>
  <cols>
    <col min="1" max="1" width="1" style="169" customWidth="1"/>
    <col min="2" max="2" width="23" style="183" customWidth="1"/>
    <col min="3" max="3" width="5.5703125" style="184" customWidth="1"/>
    <col min="4" max="4" width="14.28515625" style="183" customWidth="1"/>
    <col min="5" max="5" width="13.7109375" style="183" customWidth="1"/>
    <col min="6" max="6" width="16.85546875" style="183" customWidth="1"/>
    <col min="7" max="7" width="10.7109375" style="183" customWidth="1"/>
    <col min="8" max="8" width="15.42578125" style="169" customWidth="1"/>
    <col min="9" max="9" width="9.85546875" style="169" customWidth="1"/>
    <col min="10" max="10" width="11.28515625" style="169" customWidth="1"/>
    <col min="11" max="11" width="10" style="169" customWidth="1"/>
    <col min="12" max="12" width="9.5703125" style="169" customWidth="1"/>
    <col min="13" max="13" width="10" style="169" customWidth="1"/>
    <col min="14" max="14" width="12.7109375" style="169" customWidth="1"/>
    <col min="15" max="15" width="10" style="169" customWidth="1"/>
    <col min="16" max="16" width="21" style="169" customWidth="1"/>
    <col min="17" max="17" width="10" style="169" customWidth="1"/>
    <col min="18" max="18" width="11.42578125" style="169" customWidth="1"/>
    <col min="19" max="19" width="10" style="169" customWidth="1"/>
    <col min="20" max="20" width="10.42578125" style="169" customWidth="1"/>
    <col min="21" max="21" width="10" style="169" customWidth="1"/>
    <col min="22" max="16384" width="9.140625" style="169"/>
  </cols>
  <sheetData>
    <row r="1" spans="1:21" ht="19.5" customHeight="1" x14ac:dyDescent="0.25">
      <c r="B1" s="309" t="s">
        <v>959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</row>
    <row r="2" spans="1:21" ht="7.5" customHeight="1" x14ac:dyDescent="0.25">
      <c r="B2" s="170"/>
      <c r="C2" s="171"/>
      <c r="D2" s="172"/>
      <c r="E2" s="173"/>
      <c r="F2" s="173"/>
      <c r="G2" s="173"/>
    </row>
    <row r="3" spans="1:21" x14ac:dyDescent="0.25">
      <c r="A3" s="174"/>
      <c r="B3" s="310" t="s">
        <v>60</v>
      </c>
      <c r="C3" s="311" t="s">
        <v>897</v>
      </c>
      <c r="D3" s="310" t="s">
        <v>960</v>
      </c>
      <c r="E3" s="310" t="s">
        <v>961</v>
      </c>
      <c r="F3" s="312" t="s">
        <v>962</v>
      </c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</row>
    <row r="4" spans="1:21" x14ac:dyDescent="0.25">
      <c r="A4" s="174"/>
      <c r="B4" s="310"/>
      <c r="C4" s="311"/>
      <c r="D4" s="310"/>
      <c r="E4" s="310"/>
      <c r="F4" s="313" t="s">
        <v>963</v>
      </c>
      <c r="G4" s="313" t="s">
        <v>964</v>
      </c>
      <c r="H4" s="313" t="s">
        <v>965</v>
      </c>
      <c r="I4" s="313" t="s">
        <v>966</v>
      </c>
      <c r="J4" s="313" t="s">
        <v>967</v>
      </c>
      <c r="K4" s="313"/>
      <c r="L4" s="313"/>
      <c r="M4" s="313"/>
      <c r="N4" s="313" t="s">
        <v>257</v>
      </c>
      <c r="O4" s="313" t="s">
        <v>964</v>
      </c>
      <c r="P4" s="313" t="s">
        <v>968</v>
      </c>
      <c r="Q4" s="313" t="s">
        <v>964</v>
      </c>
      <c r="R4" s="314" t="s">
        <v>67</v>
      </c>
      <c r="S4" s="314"/>
      <c r="T4" s="314"/>
      <c r="U4" s="314"/>
    </row>
    <row r="5" spans="1:21" x14ac:dyDescent="0.25">
      <c r="A5" s="174"/>
      <c r="B5" s="310"/>
      <c r="C5" s="311"/>
      <c r="D5" s="310"/>
      <c r="E5" s="310"/>
      <c r="F5" s="313"/>
      <c r="G5" s="313"/>
      <c r="H5" s="313"/>
      <c r="I5" s="313"/>
      <c r="J5" s="313" t="s">
        <v>66</v>
      </c>
      <c r="K5" s="313"/>
      <c r="L5" s="313"/>
      <c r="M5" s="313"/>
      <c r="N5" s="313"/>
      <c r="O5" s="313"/>
      <c r="P5" s="313"/>
      <c r="Q5" s="313"/>
      <c r="R5" s="313" t="s">
        <v>969</v>
      </c>
      <c r="S5" s="313" t="s">
        <v>966</v>
      </c>
      <c r="T5" s="313" t="s">
        <v>970</v>
      </c>
      <c r="U5" s="313" t="s">
        <v>966</v>
      </c>
    </row>
    <row r="6" spans="1:21" ht="102.75" customHeight="1" x14ac:dyDescent="0.25">
      <c r="A6" s="174"/>
      <c r="B6" s="310"/>
      <c r="C6" s="311"/>
      <c r="D6" s="310"/>
      <c r="E6" s="310"/>
      <c r="F6" s="313"/>
      <c r="G6" s="313"/>
      <c r="H6" s="313"/>
      <c r="I6" s="313"/>
      <c r="J6" s="203" t="s">
        <v>971</v>
      </c>
      <c r="K6" s="203" t="s">
        <v>964</v>
      </c>
      <c r="L6" s="203" t="s">
        <v>972</v>
      </c>
      <c r="M6" s="203" t="s">
        <v>966</v>
      </c>
      <c r="N6" s="313"/>
      <c r="O6" s="313"/>
      <c r="P6" s="313"/>
      <c r="Q6" s="313"/>
      <c r="R6" s="313"/>
      <c r="S6" s="313"/>
      <c r="T6" s="313"/>
      <c r="U6" s="313"/>
    </row>
    <row r="7" spans="1:21" s="175" customFormat="1" ht="11.25" customHeight="1" x14ac:dyDescent="0.2">
      <c r="B7" s="202">
        <v>1</v>
      </c>
      <c r="C7" s="202" t="s">
        <v>769</v>
      </c>
      <c r="D7" s="202" t="s">
        <v>901</v>
      </c>
      <c r="E7" s="202" t="s">
        <v>902</v>
      </c>
      <c r="F7" s="202" t="s">
        <v>903</v>
      </c>
      <c r="G7" s="202" t="s">
        <v>767</v>
      </c>
      <c r="H7" s="202" t="s">
        <v>973</v>
      </c>
      <c r="I7" s="202" t="s">
        <v>974</v>
      </c>
      <c r="J7" s="202" t="s">
        <v>975</v>
      </c>
      <c r="K7" s="202" t="s">
        <v>976</v>
      </c>
      <c r="L7" s="202" t="s">
        <v>977</v>
      </c>
      <c r="M7" s="202" t="s">
        <v>978</v>
      </c>
      <c r="N7" s="202" t="s">
        <v>979</v>
      </c>
      <c r="O7" s="202" t="s">
        <v>980</v>
      </c>
      <c r="P7" s="202" t="s">
        <v>981</v>
      </c>
      <c r="Q7" s="202" t="s">
        <v>982</v>
      </c>
      <c r="R7" s="202" t="s">
        <v>983</v>
      </c>
      <c r="S7" s="202" t="s">
        <v>984</v>
      </c>
      <c r="T7" s="202" t="s">
        <v>985</v>
      </c>
      <c r="U7" s="202" t="s">
        <v>986</v>
      </c>
    </row>
    <row r="8" spans="1:21" ht="39.75" customHeight="1" x14ac:dyDescent="0.25">
      <c r="B8" s="176" t="s">
        <v>987</v>
      </c>
      <c r="C8" s="177" t="s">
        <v>99</v>
      </c>
      <c r="D8" s="178">
        <f>F8+H8+P8</f>
        <v>156556321.35999998</v>
      </c>
      <c r="E8" s="179">
        <f>D8/D41</f>
        <v>0.46226671922336787</v>
      </c>
      <c r="F8" s="178">
        <v>146030390.53</v>
      </c>
      <c r="G8" s="179">
        <f>F8/D8</f>
        <v>0.93276585232355014</v>
      </c>
      <c r="H8" s="178">
        <v>3593315.16</v>
      </c>
      <c r="I8" s="179">
        <f>H8/D8</f>
        <v>2.2952220190056723E-2</v>
      </c>
      <c r="J8" s="180"/>
      <c r="K8" s="180"/>
      <c r="L8" s="180"/>
      <c r="M8" s="180"/>
      <c r="N8" s="180"/>
      <c r="O8" s="180"/>
      <c r="P8" s="178">
        <v>6932615.6699999999</v>
      </c>
      <c r="Q8" s="179">
        <f t="shared" ref="Q8:Q19" si="0">P8/D8</f>
        <v>4.4281927486393265E-2</v>
      </c>
      <c r="R8" s="178"/>
      <c r="S8" s="180"/>
      <c r="T8" s="180"/>
      <c r="U8" s="180"/>
    </row>
    <row r="9" spans="1:21" ht="30" customHeight="1" x14ac:dyDescent="0.25">
      <c r="B9" s="176" t="s">
        <v>988</v>
      </c>
      <c r="C9" s="177" t="s">
        <v>104</v>
      </c>
      <c r="D9" s="178">
        <f>F9+P9</f>
        <v>45240529.799999997</v>
      </c>
      <c r="E9" s="179">
        <f>D9/D41</f>
        <v>0.13358254144515375</v>
      </c>
      <c r="F9" s="178">
        <v>43304307.799999997</v>
      </c>
      <c r="G9" s="179">
        <f>F9/D9</f>
        <v>0.95720160642327401</v>
      </c>
      <c r="H9" s="178"/>
      <c r="I9" s="179"/>
      <c r="J9" s="180"/>
      <c r="K9" s="180"/>
      <c r="L9" s="180"/>
      <c r="M9" s="180"/>
      <c r="N9" s="178">
        <v>0</v>
      </c>
      <c r="O9" s="179">
        <f>N9/D8</f>
        <v>0</v>
      </c>
      <c r="P9" s="178">
        <v>1936222</v>
      </c>
      <c r="Q9" s="179">
        <f t="shared" si="0"/>
        <v>4.2798393576725977E-2</v>
      </c>
      <c r="R9" s="180"/>
      <c r="S9" s="180"/>
      <c r="T9" s="180"/>
      <c r="U9" s="180"/>
    </row>
    <row r="10" spans="1:21" ht="27.75" customHeight="1" x14ac:dyDescent="0.25">
      <c r="B10" s="176" t="s">
        <v>989</v>
      </c>
      <c r="C10" s="177" t="s">
        <v>109</v>
      </c>
      <c r="D10" s="178">
        <f>D11+D12+D13+D14+D15+D16+D17+D18+D19+D22</f>
        <v>126393459.23999999</v>
      </c>
      <c r="E10" s="179">
        <f>D10/D41</f>
        <v>0.37320428345920142</v>
      </c>
      <c r="F10" s="178">
        <f>F11+F12+F13+F14+F15+F16+F17+F18+F19+F22</f>
        <v>65359381.329999991</v>
      </c>
      <c r="G10" s="179">
        <f>F10/D10</f>
        <v>0.51711047172064084</v>
      </c>
      <c r="H10" s="178">
        <f>H11+H12+H13+H14+H15+H16+H17+H18+H19+H22</f>
        <v>42913391.670000002</v>
      </c>
      <c r="I10" s="179">
        <f>H10/D10</f>
        <v>0.33952225002810205</v>
      </c>
      <c r="J10" s="180"/>
      <c r="K10" s="180"/>
      <c r="L10" s="180"/>
      <c r="M10" s="180"/>
      <c r="N10" s="178"/>
      <c r="O10" s="179"/>
      <c r="P10" s="178">
        <f>P11+P12+P13+P14+P15+P16+P17+P18+P19+P22</f>
        <v>18122916.039999999</v>
      </c>
      <c r="Q10" s="179">
        <f t="shared" si="0"/>
        <v>0.14338491998694031</v>
      </c>
      <c r="R10" s="180"/>
      <c r="S10" s="180"/>
      <c r="T10" s="180"/>
      <c r="U10" s="180"/>
    </row>
    <row r="11" spans="1:21" ht="26.25" x14ac:dyDescent="0.25">
      <c r="B11" s="181" t="s">
        <v>990</v>
      </c>
      <c r="C11" s="177" t="s">
        <v>991</v>
      </c>
      <c r="D11" s="178">
        <f>F11+P11</f>
        <v>586782.09</v>
      </c>
      <c r="E11" s="179">
        <f>D11/D41</f>
        <v>1.7326022308584664E-3</v>
      </c>
      <c r="F11" s="178">
        <v>576552.09</v>
      </c>
      <c r="G11" s="179">
        <f>F11/D11</f>
        <v>0.98256593005420467</v>
      </c>
      <c r="H11" s="178"/>
      <c r="I11" s="179"/>
      <c r="J11" s="180"/>
      <c r="K11" s="180"/>
      <c r="L11" s="180"/>
      <c r="M11" s="180"/>
      <c r="N11" s="178"/>
      <c r="O11" s="179"/>
      <c r="P11" s="178">
        <v>10230</v>
      </c>
      <c r="Q11" s="179">
        <f t="shared" si="0"/>
        <v>1.7434069945795383E-2</v>
      </c>
      <c r="R11" s="180"/>
      <c r="S11" s="180"/>
      <c r="T11" s="180"/>
      <c r="U11" s="180"/>
    </row>
    <row r="12" spans="1:21" ht="20.45" customHeight="1" x14ac:dyDescent="0.25">
      <c r="B12" s="181" t="s">
        <v>992</v>
      </c>
      <c r="C12" s="177" t="s">
        <v>993</v>
      </c>
      <c r="D12" s="178">
        <f t="shared" ref="D12:D14" si="1">F12+P12</f>
        <v>1244079.8</v>
      </c>
      <c r="E12" s="179">
        <f>D12/D41</f>
        <v>3.6734172252018715E-3</v>
      </c>
      <c r="F12" s="178">
        <v>2229.8000000000002</v>
      </c>
      <c r="G12" s="179">
        <f>F12/D12</f>
        <v>1.7923287557598797E-3</v>
      </c>
      <c r="H12" s="178">
        <v>2229.8000000000002</v>
      </c>
      <c r="I12" s="179"/>
      <c r="J12" s="180"/>
      <c r="K12" s="180"/>
      <c r="L12" s="180"/>
      <c r="M12" s="180"/>
      <c r="N12" s="178"/>
      <c r="O12" s="179"/>
      <c r="P12" s="178">
        <v>1241850</v>
      </c>
      <c r="Q12" s="179">
        <f t="shared" si="0"/>
        <v>0.99820767124424004</v>
      </c>
      <c r="R12" s="180"/>
      <c r="S12" s="180"/>
      <c r="T12" s="180"/>
      <c r="U12" s="180"/>
    </row>
    <row r="13" spans="1:21" ht="29.25" customHeight="1" x14ac:dyDescent="0.25">
      <c r="B13" s="181" t="s">
        <v>316</v>
      </c>
      <c r="C13" s="177" t="s">
        <v>994</v>
      </c>
      <c r="D13" s="178">
        <f>F13+H13+P13</f>
        <v>31600280.32</v>
      </c>
      <c r="E13" s="179">
        <f>D13/D41</f>
        <v>9.3306726826282133E-2</v>
      </c>
      <c r="F13" s="178">
        <v>23601007.359999999</v>
      </c>
      <c r="G13" s="179">
        <f t="shared" ref="G13:G19" si="2">F13/D13</f>
        <v>0.74686069620283668</v>
      </c>
      <c r="H13" s="178">
        <v>124481.96</v>
      </c>
      <c r="I13" s="179">
        <f>H13/D13</f>
        <v>3.9392675868515845E-3</v>
      </c>
      <c r="J13" s="180"/>
      <c r="K13" s="180"/>
      <c r="L13" s="180"/>
      <c r="M13" s="180"/>
      <c r="N13" s="178"/>
      <c r="O13" s="179"/>
      <c r="P13" s="178">
        <v>7874791</v>
      </c>
      <c r="Q13" s="179">
        <f t="shared" si="0"/>
        <v>0.2492000362103117</v>
      </c>
      <c r="R13" s="180"/>
      <c r="S13" s="180"/>
      <c r="T13" s="180"/>
      <c r="U13" s="180"/>
    </row>
    <row r="14" spans="1:21" ht="27" customHeight="1" x14ac:dyDescent="0.25">
      <c r="B14" s="181" t="s">
        <v>995</v>
      </c>
      <c r="C14" s="177" t="s">
        <v>996</v>
      </c>
      <c r="D14" s="178">
        <f t="shared" si="1"/>
        <v>1093755.8</v>
      </c>
      <c r="E14" s="179">
        <f>D14/D41</f>
        <v>3.2295527954753814E-3</v>
      </c>
      <c r="F14" s="178">
        <v>232852.8</v>
      </c>
      <c r="G14" s="179">
        <f t="shared" si="2"/>
        <v>0.21289285963100718</v>
      </c>
      <c r="H14" s="178"/>
      <c r="I14" s="179"/>
      <c r="J14" s="180"/>
      <c r="K14" s="180"/>
      <c r="L14" s="180"/>
      <c r="M14" s="180"/>
      <c r="N14" s="178"/>
      <c r="O14" s="179"/>
      <c r="P14" s="178">
        <v>860903</v>
      </c>
      <c r="Q14" s="179">
        <f t="shared" si="0"/>
        <v>0.78710714036899276</v>
      </c>
      <c r="R14" s="180"/>
      <c r="S14" s="180"/>
      <c r="T14" s="180"/>
      <c r="U14" s="180"/>
    </row>
    <row r="15" spans="1:21" ht="27.75" customHeight="1" x14ac:dyDescent="0.25">
      <c r="B15" s="181" t="s">
        <v>997</v>
      </c>
      <c r="C15" s="177" t="s">
        <v>998</v>
      </c>
      <c r="D15" s="178">
        <f>F15+H15+P15</f>
        <v>8737788</v>
      </c>
      <c r="E15" s="179">
        <f>D15/D41</f>
        <v>2.5800226761468363E-2</v>
      </c>
      <c r="F15" s="178">
        <v>8228098</v>
      </c>
      <c r="G15" s="179">
        <f t="shared" si="2"/>
        <v>0.94166830323647133</v>
      </c>
      <c r="H15" s="178"/>
      <c r="I15" s="179">
        <f>H15/D15</f>
        <v>0</v>
      </c>
      <c r="J15" s="180"/>
      <c r="K15" s="180"/>
      <c r="L15" s="180"/>
      <c r="M15" s="180"/>
      <c r="N15" s="178"/>
      <c r="O15" s="179"/>
      <c r="P15" s="178">
        <v>509690</v>
      </c>
      <c r="Q15" s="179">
        <f t="shared" si="0"/>
        <v>5.8331696763528708E-2</v>
      </c>
      <c r="R15" s="180"/>
      <c r="S15" s="180"/>
      <c r="T15" s="180"/>
      <c r="U15" s="180"/>
    </row>
    <row r="16" spans="1:21" ht="26.25" x14ac:dyDescent="0.25">
      <c r="B16" s="181" t="s">
        <v>999</v>
      </c>
      <c r="C16" s="177" t="s">
        <v>1000</v>
      </c>
      <c r="D16" s="178">
        <f>F16+H16+P16</f>
        <v>46445820.649999999</v>
      </c>
      <c r="E16" s="179">
        <f>D16/D41</f>
        <v>0.13714142582682137</v>
      </c>
      <c r="F16" s="178">
        <v>29788194.829999998</v>
      </c>
      <c r="G16" s="179">
        <f t="shared" si="2"/>
        <v>0.64135361186690543</v>
      </c>
      <c r="H16" s="178">
        <v>13836688.42</v>
      </c>
      <c r="I16" s="179">
        <f>H16/D16</f>
        <v>0.29791030121458301</v>
      </c>
      <c r="J16" s="180"/>
      <c r="K16" s="180"/>
      <c r="L16" s="180"/>
      <c r="M16" s="180"/>
      <c r="N16" s="178"/>
      <c r="O16" s="179"/>
      <c r="P16" s="178">
        <v>2820937.4</v>
      </c>
      <c r="Q16" s="179">
        <f t="shared" si="0"/>
        <v>6.0736086918511581E-2</v>
      </c>
      <c r="R16" s="180"/>
      <c r="S16" s="180"/>
      <c r="T16" s="180"/>
      <c r="U16" s="180"/>
    </row>
    <row r="17" spans="2:21" x14ac:dyDescent="0.25">
      <c r="B17" s="181" t="s">
        <v>513</v>
      </c>
      <c r="C17" s="177" t="s">
        <v>1002</v>
      </c>
      <c r="D17" s="178">
        <f>F17+H17+P17</f>
        <v>18580</v>
      </c>
      <c r="E17" s="179">
        <f>D17/D41</f>
        <v>5.4861506508063853E-5</v>
      </c>
      <c r="F17" s="178">
        <v>18580</v>
      </c>
      <c r="G17" s="179">
        <f t="shared" si="2"/>
        <v>1</v>
      </c>
      <c r="H17" s="178"/>
      <c r="I17" s="179">
        <f>H17/D17</f>
        <v>0</v>
      </c>
      <c r="J17" s="180"/>
      <c r="K17" s="180"/>
      <c r="L17" s="180"/>
      <c r="M17" s="180"/>
      <c r="N17" s="178"/>
      <c r="O17" s="179"/>
      <c r="P17" s="178"/>
      <c r="Q17" s="179">
        <f t="shared" si="0"/>
        <v>0</v>
      </c>
      <c r="R17" s="180"/>
      <c r="S17" s="180"/>
      <c r="T17" s="180"/>
      <c r="U17" s="180"/>
    </row>
    <row r="18" spans="2:21" x14ac:dyDescent="0.25">
      <c r="B18" s="181" t="s">
        <v>1059</v>
      </c>
      <c r="C18" s="177" t="s">
        <v>1004</v>
      </c>
      <c r="D18" s="178">
        <f>F18+H18+P18</f>
        <v>15662.3</v>
      </c>
      <c r="E18" s="179">
        <f>D18/D41</f>
        <v>4.6246360246568806E-5</v>
      </c>
      <c r="F18" s="178">
        <v>15662.3</v>
      </c>
      <c r="G18" s="179">
        <f t="shared" si="2"/>
        <v>1</v>
      </c>
      <c r="H18" s="178">
        <v>0</v>
      </c>
      <c r="I18" s="179">
        <f>H18/D18</f>
        <v>0</v>
      </c>
      <c r="J18" s="180"/>
      <c r="K18" s="180"/>
      <c r="L18" s="180"/>
      <c r="M18" s="180"/>
      <c r="N18" s="178"/>
      <c r="O18" s="179"/>
      <c r="P18" s="178"/>
      <c r="Q18" s="179"/>
      <c r="R18" s="180"/>
      <c r="S18" s="180"/>
      <c r="T18" s="180"/>
      <c r="U18" s="180"/>
    </row>
    <row r="19" spans="2:21" x14ac:dyDescent="0.25">
      <c r="B19" s="181" t="s">
        <v>1001</v>
      </c>
      <c r="C19" s="177" t="s">
        <v>1006</v>
      </c>
      <c r="D19" s="178">
        <f>F19+H19+P19</f>
        <v>19029669</v>
      </c>
      <c r="E19" s="179">
        <f>D19/D41</f>
        <v>5.6189252405263776E-2</v>
      </c>
      <c r="F19" s="178">
        <v>148998</v>
      </c>
      <c r="G19" s="179">
        <f t="shared" si="2"/>
        <v>7.8297736024730644E-3</v>
      </c>
      <c r="H19" s="178">
        <v>18880671</v>
      </c>
      <c r="I19" s="179">
        <f>H19/D19</f>
        <v>0.99217022639752694</v>
      </c>
      <c r="J19" s="180"/>
      <c r="K19" s="180"/>
      <c r="L19" s="180"/>
      <c r="M19" s="180"/>
      <c r="N19" s="178"/>
      <c r="O19" s="179"/>
      <c r="P19" s="178"/>
      <c r="Q19" s="179">
        <f t="shared" si="0"/>
        <v>0</v>
      </c>
      <c r="R19" s="180"/>
      <c r="S19" s="180"/>
      <c r="T19" s="180"/>
      <c r="U19" s="180"/>
    </row>
    <row r="20" spans="2:21" ht="26.25" x14ac:dyDescent="0.25">
      <c r="B20" s="181" t="s">
        <v>1003</v>
      </c>
      <c r="C20" s="177" t="s">
        <v>110</v>
      </c>
      <c r="D20" s="178"/>
      <c r="E20" s="179"/>
      <c r="F20" s="178"/>
      <c r="G20" s="179"/>
      <c r="H20" s="178"/>
      <c r="I20" s="179"/>
      <c r="J20" s="180"/>
      <c r="K20" s="180"/>
      <c r="L20" s="180"/>
      <c r="M20" s="180"/>
      <c r="N20" s="178"/>
      <c r="O20" s="179"/>
      <c r="P20" s="178"/>
      <c r="Q20" s="179"/>
      <c r="R20" s="180"/>
      <c r="S20" s="180"/>
      <c r="T20" s="180"/>
      <c r="U20" s="180"/>
    </row>
    <row r="21" spans="2:21" ht="26.25" x14ac:dyDescent="0.25">
      <c r="B21" s="181" t="s">
        <v>1005</v>
      </c>
      <c r="C21" s="177" t="s">
        <v>1060</v>
      </c>
      <c r="D21" s="178"/>
      <c r="E21" s="179"/>
      <c r="F21" s="178"/>
      <c r="G21" s="179"/>
      <c r="H21" s="178"/>
      <c r="I21" s="179"/>
      <c r="J21" s="180"/>
      <c r="K21" s="180"/>
      <c r="L21" s="180"/>
      <c r="M21" s="180"/>
      <c r="N21" s="178"/>
      <c r="O21" s="179"/>
      <c r="P21" s="178"/>
      <c r="Q21" s="179"/>
      <c r="R21" s="180"/>
      <c r="S21" s="180"/>
      <c r="T21" s="180"/>
      <c r="U21" s="180"/>
    </row>
    <row r="22" spans="2:21" x14ac:dyDescent="0.25">
      <c r="B22" s="181" t="s">
        <v>1007</v>
      </c>
      <c r="C22" s="177" t="s">
        <v>1061</v>
      </c>
      <c r="D22" s="178">
        <f>F22+H22+P22</f>
        <v>17621041.280000001</v>
      </c>
      <c r="E22" s="179">
        <f>D22/D41</f>
        <v>5.2029971521075448E-2</v>
      </c>
      <c r="F22" s="178">
        <v>2747206.15</v>
      </c>
      <c r="G22" s="179">
        <f>F22/D22</f>
        <v>0.15590486999869282</v>
      </c>
      <c r="H22" s="178">
        <v>10069320.49</v>
      </c>
      <c r="I22" s="179">
        <f>H22/D22</f>
        <v>0.57143731349342819</v>
      </c>
      <c r="J22" s="180"/>
      <c r="K22" s="180"/>
      <c r="L22" s="180"/>
      <c r="M22" s="180"/>
      <c r="N22" s="178"/>
      <c r="O22" s="179"/>
      <c r="P22" s="178">
        <v>4804514.6399999997</v>
      </c>
      <c r="Q22" s="179">
        <f>P22/D22</f>
        <v>0.2726578165078789</v>
      </c>
      <c r="R22" s="180"/>
      <c r="S22" s="180"/>
      <c r="T22" s="180"/>
      <c r="U22" s="180"/>
    </row>
    <row r="23" spans="2:21" ht="26.25" customHeight="1" x14ac:dyDescent="0.25">
      <c r="B23" s="176" t="s">
        <v>1008</v>
      </c>
      <c r="C23" s="177" t="s">
        <v>908</v>
      </c>
      <c r="D23" s="178"/>
      <c r="E23" s="179"/>
      <c r="F23" s="178"/>
      <c r="G23" s="179"/>
      <c r="H23" s="178"/>
      <c r="I23" s="179"/>
      <c r="J23" s="180"/>
      <c r="K23" s="180"/>
      <c r="L23" s="180"/>
      <c r="M23" s="180"/>
      <c r="N23" s="178"/>
      <c r="O23" s="179"/>
      <c r="P23" s="178"/>
      <c r="Q23" s="179"/>
      <c r="R23" s="180"/>
      <c r="S23" s="180"/>
      <c r="T23" s="180"/>
      <c r="U23" s="180"/>
    </row>
    <row r="24" spans="2:21" ht="29.25" customHeight="1" x14ac:dyDescent="0.25">
      <c r="B24" s="176" t="s">
        <v>1009</v>
      </c>
      <c r="C24" s="177" t="s">
        <v>910</v>
      </c>
      <c r="D24" s="178"/>
      <c r="E24" s="179"/>
      <c r="F24" s="178"/>
      <c r="G24" s="179"/>
      <c r="H24" s="178"/>
      <c r="I24" s="179"/>
      <c r="J24" s="180"/>
      <c r="K24" s="180"/>
      <c r="L24" s="180"/>
      <c r="M24" s="180"/>
      <c r="N24" s="178"/>
      <c r="O24" s="179"/>
      <c r="P24" s="178"/>
      <c r="Q24" s="179"/>
      <c r="R24" s="180"/>
      <c r="S24" s="180"/>
      <c r="T24" s="180"/>
      <c r="U24" s="180"/>
    </row>
    <row r="25" spans="2:21" ht="28.15" customHeight="1" x14ac:dyDescent="0.25">
      <c r="B25" s="176" t="s">
        <v>1010</v>
      </c>
      <c r="C25" s="177" t="s">
        <v>916</v>
      </c>
      <c r="D25" s="178">
        <f>F25+H25+P25</f>
        <v>989645.48</v>
      </c>
      <c r="E25" s="179">
        <f>D25/D41</f>
        <v>2.9221443456241103E-3</v>
      </c>
      <c r="F25" s="178">
        <v>459470.36</v>
      </c>
      <c r="G25" s="179">
        <f>F25/D25</f>
        <v>0.46427773307265546</v>
      </c>
      <c r="H25" s="178">
        <v>476802</v>
      </c>
      <c r="I25" s="179">
        <f>H25/D25</f>
        <v>0.48179071155864828</v>
      </c>
      <c r="J25" s="180"/>
      <c r="K25" s="180"/>
      <c r="L25" s="180"/>
      <c r="M25" s="180"/>
      <c r="N25" s="178"/>
      <c r="O25" s="179"/>
      <c r="P25" s="178">
        <v>53373.120000000003</v>
      </c>
      <c r="Q25" s="179">
        <f>P25/D25</f>
        <v>5.3931555368696274E-2</v>
      </c>
      <c r="R25" s="180"/>
      <c r="S25" s="180"/>
      <c r="T25" s="180"/>
      <c r="U25" s="180"/>
    </row>
    <row r="26" spans="2:21" ht="97.5" customHeight="1" x14ac:dyDescent="0.25">
      <c r="B26" s="176" t="s">
        <v>1011</v>
      </c>
      <c r="C26" s="177" t="s">
        <v>920</v>
      </c>
      <c r="D26" s="178">
        <f>F26+H26+P26</f>
        <v>9312020.9600000009</v>
      </c>
      <c r="E26" s="179">
        <f>D26/D41</f>
        <v>2.7495774946193059E-2</v>
      </c>
      <c r="F26" s="178">
        <f>F27+F28+F29+F30+F31++F33+F34</f>
        <v>5211199.91</v>
      </c>
      <c r="G26" s="179">
        <f>F26/D26</f>
        <v>0.55962072383479677</v>
      </c>
      <c r="H26" s="178">
        <f>H27+H28+H29+H30+H31++H33+H34</f>
        <v>0</v>
      </c>
      <c r="I26" s="179">
        <f>H26/D26</f>
        <v>0</v>
      </c>
      <c r="J26" s="180"/>
      <c r="K26" s="180"/>
      <c r="L26" s="180"/>
      <c r="M26" s="180"/>
      <c r="N26" s="178"/>
      <c r="O26" s="179"/>
      <c r="P26" s="178">
        <f>P27+P28+P29+P30+P31++P33+P34</f>
        <v>4100821.0500000003</v>
      </c>
      <c r="Q26" s="179">
        <f>P26/D26</f>
        <v>0.44037927616520312</v>
      </c>
      <c r="R26" s="180"/>
      <c r="S26" s="180"/>
      <c r="T26" s="180"/>
      <c r="U26" s="180"/>
    </row>
    <row r="27" spans="2:21" ht="26.25" x14ac:dyDescent="0.25">
      <c r="B27" s="181" t="s">
        <v>1012</v>
      </c>
      <c r="C27" s="177" t="s">
        <v>1013</v>
      </c>
      <c r="D27" s="178">
        <f t="shared" ref="D27:D28" si="3">F27+H27+P27</f>
        <v>1597759.94</v>
      </c>
      <c r="E27" s="179"/>
      <c r="F27" s="178"/>
      <c r="G27" s="179"/>
      <c r="H27" s="178"/>
      <c r="I27" s="179"/>
      <c r="J27" s="180"/>
      <c r="K27" s="180"/>
      <c r="L27" s="180"/>
      <c r="M27" s="180"/>
      <c r="N27" s="178"/>
      <c r="O27" s="179"/>
      <c r="P27" s="178">
        <v>1597759.94</v>
      </c>
      <c r="Q27" s="179"/>
      <c r="R27" s="180"/>
      <c r="S27" s="180"/>
      <c r="T27" s="180"/>
      <c r="U27" s="180"/>
    </row>
    <row r="28" spans="2:21" ht="26.25" x14ac:dyDescent="0.25">
      <c r="B28" s="181" t="s">
        <v>1014</v>
      </c>
      <c r="C28" s="177" t="s">
        <v>1015</v>
      </c>
      <c r="D28" s="178">
        <f t="shared" si="3"/>
        <v>2258907.64</v>
      </c>
      <c r="E28" s="179"/>
      <c r="F28" s="178"/>
      <c r="G28" s="179"/>
      <c r="H28" s="178"/>
      <c r="I28" s="179"/>
      <c r="J28" s="180"/>
      <c r="K28" s="180"/>
      <c r="L28" s="180"/>
      <c r="M28" s="180"/>
      <c r="N28" s="178"/>
      <c r="O28" s="179"/>
      <c r="P28" s="178">
        <v>2258907.64</v>
      </c>
      <c r="Q28" s="179"/>
      <c r="R28" s="180"/>
      <c r="S28" s="180"/>
      <c r="T28" s="180"/>
      <c r="U28" s="180"/>
    </row>
    <row r="29" spans="2:21" ht="26.25" x14ac:dyDescent="0.25">
      <c r="B29" s="181" t="s">
        <v>1016</v>
      </c>
      <c r="C29" s="177" t="s">
        <v>1017</v>
      </c>
      <c r="D29" s="178">
        <f>F29+P29</f>
        <v>3232003.91</v>
      </c>
      <c r="E29" s="179">
        <f>D29/D41</f>
        <v>9.5431971766713041E-3</v>
      </c>
      <c r="F29" s="178">
        <v>3232003.91</v>
      </c>
      <c r="G29" s="179">
        <f>F29/D29</f>
        <v>1</v>
      </c>
      <c r="H29" s="178"/>
      <c r="I29" s="179"/>
      <c r="J29" s="180"/>
      <c r="K29" s="180"/>
      <c r="L29" s="180"/>
      <c r="M29" s="180"/>
      <c r="N29" s="178"/>
      <c r="O29" s="179"/>
      <c r="P29" s="178">
        <v>0</v>
      </c>
      <c r="Q29" s="179">
        <f>P29/D29</f>
        <v>0</v>
      </c>
      <c r="R29" s="180"/>
      <c r="S29" s="180"/>
      <c r="T29" s="180"/>
      <c r="U29" s="180"/>
    </row>
    <row r="30" spans="2:21" x14ac:dyDescent="0.25">
      <c r="B30" s="181" t="s">
        <v>1018</v>
      </c>
      <c r="C30" s="177" t="s">
        <v>1019</v>
      </c>
      <c r="D30" s="178">
        <f t="shared" ref="D30:D32" si="4">F30+P30</f>
        <v>2223349.4700000002</v>
      </c>
      <c r="E30" s="179">
        <f>D30/D41</f>
        <v>6.564924726485755E-3</v>
      </c>
      <c r="F30" s="178">
        <v>1979196</v>
      </c>
      <c r="G30" s="179">
        <f>F30/D30</f>
        <v>0.89018664258840052</v>
      </c>
      <c r="H30" s="178"/>
      <c r="I30" s="179"/>
      <c r="J30" s="180"/>
      <c r="K30" s="180"/>
      <c r="L30" s="180"/>
      <c r="M30" s="180"/>
      <c r="N30" s="178"/>
      <c r="O30" s="179"/>
      <c r="P30" s="178">
        <v>244153.47</v>
      </c>
      <c r="Q30" s="179">
        <f>P30/D30</f>
        <v>0.10981335741159935</v>
      </c>
      <c r="R30" s="180"/>
      <c r="S30" s="180"/>
      <c r="T30" s="180"/>
      <c r="U30" s="180"/>
    </row>
    <row r="31" spans="2:21" x14ac:dyDescent="0.25">
      <c r="B31" s="181" t="s">
        <v>1020</v>
      </c>
      <c r="C31" s="177" t="s">
        <v>1021</v>
      </c>
      <c r="D31" s="178">
        <f t="shared" si="4"/>
        <v>0</v>
      </c>
      <c r="E31" s="179"/>
      <c r="F31" s="178"/>
      <c r="G31" s="179"/>
      <c r="H31" s="178"/>
      <c r="I31" s="179"/>
      <c r="J31" s="180"/>
      <c r="K31" s="180"/>
      <c r="L31" s="180"/>
      <c r="M31" s="180"/>
      <c r="N31" s="178"/>
      <c r="O31" s="179"/>
      <c r="P31" s="178"/>
      <c r="Q31" s="179"/>
      <c r="R31" s="180"/>
      <c r="S31" s="180"/>
      <c r="T31" s="180"/>
      <c r="U31" s="180"/>
    </row>
    <row r="32" spans="2:21" x14ac:dyDescent="0.25">
      <c r="B32" s="181" t="s">
        <v>1022</v>
      </c>
      <c r="C32" s="177" t="s">
        <v>1023</v>
      </c>
      <c r="D32" s="178">
        <f t="shared" si="4"/>
        <v>0</v>
      </c>
      <c r="E32" s="179"/>
      <c r="F32" s="178"/>
      <c r="G32" s="179"/>
      <c r="H32" s="178"/>
      <c r="I32" s="179"/>
      <c r="J32" s="180"/>
      <c r="K32" s="180"/>
      <c r="L32" s="180"/>
      <c r="M32" s="180"/>
      <c r="N32" s="178"/>
      <c r="O32" s="179"/>
      <c r="P32" s="178"/>
      <c r="Q32" s="179"/>
      <c r="R32" s="180"/>
      <c r="S32" s="180"/>
      <c r="T32" s="180"/>
      <c r="U32" s="180"/>
    </row>
    <row r="33" spans="2:21" ht="26.25" x14ac:dyDescent="0.25">
      <c r="B33" s="181" t="s">
        <v>1024</v>
      </c>
      <c r="C33" s="177" t="s">
        <v>1025</v>
      </c>
      <c r="D33" s="178"/>
      <c r="E33" s="179"/>
      <c r="F33" s="178"/>
      <c r="G33" s="179"/>
      <c r="H33" s="178"/>
      <c r="I33" s="179"/>
      <c r="J33" s="180"/>
      <c r="K33" s="180"/>
      <c r="L33" s="180"/>
      <c r="M33" s="180"/>
      <c r="N33" s="178"/>
      <c r="O33" s="179"/>
      <c r="P33" s="178"/>
      <c r="Q33" s="179"/>
      <c r="R33" s="180"/>
      <c r="S33" s="180"/>
      <c r="T33" s="180"/>
      <c r="U33" s="180"/>
    </row>
    <row r="34" spans="2:21" ht="44.25" customHeight="1" x14ac:dyDescent="0.25">
      <c r="B34" s="181" t="s">
        <v>1026</v>
      </c>
      <c r="C34" s="177" t="s">
        <v>1027</v>
      </c>
      <c r="D34" s="178"/>
      <c r="E34" s="179"/>
      <c r="F34" s="178"/>
      <c r="G34" s="179"/>
      <c r="H34" s="178"/>
      <c r="I34" s="179"/>
      <c r="J34" s="180"/>
      <c r="K34" s="180"/>
      <c r="L34" s="180"/>
      <c r="M34" s="180"/>
      <c r="N34" s="178"/>
      <c r="O34" s="179"/>
      <c r="P34" s="178"/>
      <c r="Q34" s="179"/>
      <c r="R34" s="180"/>
      <c r="S34" s="180"/>
      <c r="T34" s="180"/>
      <c r="U34" s="180"/>
    </row>
    <row r="35" spans="2:21" ht="27.6" customHeight="1" x14ac:dyDescent="0.25">
      <c r="B35" s="176" t="s">
        <v>1028</v>
      </c>
      <c r="C35" s="177" t="s">
        <v>922</v>
      </c>
      <c r="D35" s="178"/>
      <c r="E35" s="179"/>
      <c r="F35" s="178"/>
      <c r="G35" s="179"/>
      <c r="H35" s="178"/>
      <c r="I35" s="179"/>
      <c r="J35" s="180"/>
      <c r="K35" s="180"/>
      <c r="L35" s="180"/>
      <c r="M35" s="180"/>
      <c r="N35" s="178"/>
      <c r="O35" s="179"/>
      <c r="P35" s="178"/>
      <c r="Q35" s="179"/>
      <c r="R35" s="180"/>
      <c r="S35" s="180"/>
      <c r="T35" s="180"/>
      <c r="U35" s="180"/>
    </row>
    <row r="36" spans="2:21" ht="67.150000000000006" customHeight="1" x14ac:dyDescent="0.25">
      <c r="B36" s="181" t="s">
        <v>1029</v>
      </c>
      <c r="C36" s="177" t="s">
        <v>924</v>
      </c>
      <c r="D36" s="178"/>
      <c r="E36" s="179"/>
      <c r="F36" s="178"/>
      <c r="G36" s="179"/>
      <c r="H36" s="178"/>
      <c r="I36" s="179"/>
      <c r="J36" s="180"/>
      <c r="K36" s="180"/>
      <c r="L36" s="180"/>
      <c r="M36" s="180"/>
      <c r="N36" s="178"/>
      <c r="O36" s="179"/>
      <c r="P36" s="178"/>
      <c r="Q36" s="179"/>
      <c r="R36" s="180"/>
      <c r="S36" s="180"/>
      <c r="T36" s="180"/>
      <c r="U36" s="180"/>
    </row>
    <row r="37" spans="2:21" ht="53.45" customHeight="1" x14ac:dyDescent="0.25">
      <c r="B37" s="181" t="s">
        <v>1030</v>
      </c>
      <c r="C37" s="177" t="s">
        <v>926</v>
      </c>
      <c r="D37" s="178"/>
      <c r="E37" s="179"/>
      <c r="F37" s="178"/>
      <c r="G37" s="179"/>
      <c r="H37" s="178"/>
      <c r="I37" s="179"/>
      <c r="J37" s="180"/>
      <c r="K37" s="180"/>
      <c r="L37" s="180"/>
      <c r="M37" s="180"/>
      <c r="N37" s="178"/>
      <c r="O37" s="179"/>
      <c r="P37" s="178"/>
      <c r="Q37" s="179"/>
      <c r="R37" s="180"/>
      <c r="S37" s="180"/>
      <c r="T37" s="180"/>
      <c r="U37" s="180"/>
    </row>
    <row r="38" spans="2:21" x14ac:dyDescent="0.25">
      <c r="B38" s="176" t="s">
        <v>1031</v>
      </c>
      <c r="C38" s="177" t="s">
        <v>938</v>
      </c>
      <c r="D38" s="178">
        <f>D39+D40</f>
        <v>179000</v>
      </c>
      <c r="E38" s="179">
        <f>D38/D41</f>
        <v>5.2853658045981858E-4</v>
      </c>
      <c r="F38" s="178">
        <f>F39+F40</f>
        <v>40000</v>
      </c>
      <c r="G38" s="179">
        <f>F38/D38</f>
        <v>0.22346368715083798</v>
      </c>
      <c r="H38" s="178">
        <f>H39+H40</f>
        <v>139000</v>
      </c>
      <c r="I38" s="179">
        <f>H38/D38</f>
        <v>0.77653631284916202</v>
      </c>
      <c r="J38" s="180"/>
      <c r="K38" s="180"/>
      <c r="L38" s="180"/>
      <c r="M38" s="180"/>
      <c r="N38" s="178"/>
      <c r="O38" s="179"/>
      <c r="P38" s="178"/>
      <c r="Q38" s="179"/>
      <c r="R38" s="180"/>
      <c r="S38" s="180"/>
      <c r="T38" s="180"/>
      <c r="U38" s="180"/>
    </row>
    <row r="39" spans="2:21" ht="39.75" customHeight="1" x14ac:dyDescent="0.25">
      <c r="B39" s="181" t="s">
        <v>1032</v>
      </c>
      <c r="C39" s="177" t="s">
        <v>940</v>
      </c>
      <c r="D39" s="178">
        <f>F39+H39+P39</f>
        <v>179000</v>
      </c>
      <c r="E39" s="179">
        <f>D39/D41</f>
        <v>5.2853658045981858E-4</v>
      </c>
      <c r="F39" s="178">
        <v>40000</v>
      </c>
      <c r="G39" s="179">
        <f>F39/D39</f>
        <v>0.22346368715083798</v>
      </c>
      <c r="H39" s="178">
        <v>139000</v>
      </c>
      <c r="I39" s="179">
        <f>H39/D39</f>
        <v>0.77653631284916202</v>
      </c>
      <c r="J39" s="180"/>
      <c r="K39" s="180"/>
      <c r="L39" s="180"/>
      <c r="M39" s="180"/>
      <c r="N39" s="178"/>
      <c r="O39" s="179"/>
      <c r="P39" s="178"/>
      <c r="Q39" s="179"/>
      <c r="R39" s="180"/>
      <c r="S39" s="180"/>
      <c r="T39" s="180"/>
      <c r="U39" s="180"/>
    </row>
    <row r="40" spans="2:21" ht="27" customHeight="1" thickBot="1" x14ac:dyDescent="0.3">
      <c r="B40" s="181" t="s">
        <v>1033</v>
      </c>
      <c r="C40" s="210" t="s">
        <v>942</v>
      </c>
      <c r="D40" s="211"/>
      <c r="E40" s="212"/>
      <c r="F40" s="211"/>
      <c r="G40" s="212"/>
      <c r="H40" s="211"/>
      <c r="I40" s="212"/>
      <c r="J40" s="213"/>
      <c r="K40" s="213"/>
      <c r="L40" s="213"/>
      <c r="M40" s="213"/>
      <c r="N40" s="211"/>
      <c r="O40" s="212"/>
      <c r="P40" s="211"/>
      <c r="Q40" s="212"/>
      <c r="R40" s="213"/>
      <c r="S40" s="213"/>
      <c r="T40" s="213"/>
      <c r="U40" s="213"/>
    </row>
    <row r="41" spans="2:21" ht="15.75" thickBot="1" x14ac:dyDescent="0.3">
      <c r="B41" s="182" t="s">
        <v>38</v>
      </c>
      <c r="C41" s="214" t="s">
        <v>42</v>
      </c>
      <c r="D41" s="215">
        <f>D8+D9+D10+D23+D24+D25+D26+D35+D38</f>
        <v>338670976.83999997</v>
      </c>
      <c r="E41" s="216">
        <v>1</v>
      </c>
      <c r="F41" s="215">
        <f>F8+F9+F10+F23+F24+F25+F26+F35+F38</f>
        <v>260404749.92999998</v>
      </c>
      <c r="G41" s="216">
        <v>1</v>
      </c>
      <c r="H41" s="215">
        <f>H8+H9+H10+H23+H24+H25+H26+H35+H38</f>
        <v>47122508.829999998</v>
      </c>
      <c r="I41" s="216">
        <v>1</v>
      </c>
      <c r="J41" s="217"/>
      <c r="K41" s="216">
        <v>1</v>
      </c>
      <c r="L41" s="217"/>
      <c r="M41" s="216">
        <v>1</v>
      </c>
      <c r="N41" s="217"/>
      <c r="O41" s="216">
        <v>1</v>
      </c>
      <c r="P41" s="215">
        <f>P8+P9+P10+P23+P24+P25+P26+P35+P38</f>
        <v>31145947.880000003</v>
      </c>
      <c r="Q41" s="217"/>
      <c r="R41" s="217"/>
      <c r="S41" s="216">
        <v>1</v>
      </c>
      <c r="T41" s="217"/>
      <c r="U41" s="218">
        <v>1</v>
      </c>
    </row>
    <row r="42" spans="2:21" x14ac:dyDescent="0.25"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5"/>
      <c r="U42" s="185"/>
    </row>
    <row r="43" spans="2:21" ht="39" customHeight="1" x14ac:dyDescent="0.25">
      <c r="B43" s="306" t="s">
        <v>809</v>
      </c>
      <c r="C43" s="306"/>
      <c r="D43" s="307" t="s">
        <v>585</v>
      </c>
      <c r="E43" s="307"/>
      <c r="F43" s="307"/>
      <c r="G43" s="186"/>
      <c r="H43" s="209"/>
      <c r="I43" s="187"/>
      <c r="J43" s="308" t="s">
        <v>586</v>
      </c>
      <c r="K43" s="308"/>
      <c r="L43" s="308"/>
      <c r="M43" s="185"/>
      <c r="N43" s="185"/>
      <c r="O43" s="185"/>
      <c r="P43" s="207"/>
      <c r="Q43" s="185"/>
      <c r="R43" s="185"/>
      <c r="S43" s="185"/>
      <c r="T43" s="185"/>
      <c r="U43" s="185"/>
    </row>
    <row r="44" spans="2:21" ht="15" customHeight="1" x14ac:dyDescent="0.25">
      <c r="B44" s="188"/>
      <c r="C44" s="189"/>
      <c r="D44" s="315" t="s">
        <v>46</v>
      </c>
      <c r="E44" s="315"/>
      <c r="F44" s="315"/>
      <c r="G44" s="190"/>
      <c r="H44" s="191"/>
      <c r="I44" s="191"/>
      <c r="J44" s="315" t="s">
        <v>48</v>
      </c>
      <c r="K44" s="315"/>
      <c r="L44" s="315"/>
    </row>
    <row r="45" spans="2:21" x14ac:dyDescent="0.25">
      <c r="B45" s="188" t="s">
        <v>49</v>
      </c>
      <c r="C45" s="192"/>
      <c r="D45" s="316" t="s">
        <v>1054</v>
      </c>
      <c r="E45" s="316"/>
      <c r="F45" s="316"/>
      <c r="G45" s="193"/>
      <c r="H45" s="194"/>
      <c r="I45" s="194"/>
      <c r="J45" s="317" t="s">
        <v>810</v>
      </c>
      <c r="K45" s="317"/>
      <c r="L45" s="317"/>
      <c r="P45" s="208"/>
    </row>
    <row r="46" spans="2:21" ht="15" customHeight="1" x14ac:dyDescent="0.25">
      <c r="B46" s="193"/>
      <c r="C46" s="189"/>
      <c r="D46" s="315" t="s">
        <v>46</v>
      </c>
      <c r="E46" s="315"/>
      <c r="F46" s="315"/>
      <c r="G46" s="190"/>
      <c r="H46" s="191"/>
      <c r="I46" s="191"/>
      <c r="J46" s="315" t="s">
        <v>76</v>
      </c>
      <c r="K46" s="315"/>
      <c r="L46" s="315"/>
    </row>
    <row r="47" spans="2:21" x14ac:dyDescent="0.25">
      <c r="B47" s="188" t="s">
        <v>1050</v>
      </c>
      <c r="C47" s="195"/>
      <c r="D47" s="186"/>
      <c r="E47" s="186"/>
      <c r="F47" s="186"/>
      <c r="G47" s="186"/>
      <c r="H47" s="196"/>
      <c r="I47" s="196"/>
      <c r="J47" s="196"/>
    </row>
  </sheetData>
  <mergeCells count="30">
    <mergeCell ref="U5:U6"/>
    <mergeCell ref="D44:F44"/>
    <mergeCell ref="J44:L44"/>
    <mergeCell ref="D45:F45"/>
    <mergeCell ref="J45:L45"/>
    <mergeCell ref="Q4:Q6"/>
    <mergeCell ref="S5:S6"/>
    <mergeCell ref="T5:T6"/>
    <mergeCell ref="D46:F46"/>
    <mergeCell ref="J46:L46"/>
    <mergeCell ref="N4:N6"/>
    <mergeCell ref="O4:O6"/>
    <mergeCell ref="P4:P6"/>
    <mergeCell ref="J4:M4"/>
    <mergeCell ref="B43:C43"/>
    <mergeCell ref="D43:F43"/>
    <mergeCell ref="J43:L43"/>
    <mergeCell ref="B1:U1"/>
    <mergeCell ref="B3:B6"/>
    <mergeCell ref="C3:C6"/>
    <mergeCell ref="D3:D6"/>
    <mergeCell ref="E3:E6"/>
    <mergeCell ref="F3:U3"/>
    <mergeCell ref="F4:F6"/>
    <mergeCell ref="G4:G6"/>
    <mergeCell ref="H4:H6"/>
    <mergeCell ref="I4:I6"/>
    <mergeCell ref="R4:U4"/>
    <mergeCell ref="J5:M5"/>
    <mergeCell ref="R5:R6"/>
  </mergeCells>
  <pageMargins left="0.59055118110236227" right="0.39370078740157483" top="0.59055118110236227" bottom="0.59055118110236227" header="0.31496062992125984" footer="0"/>
  <pageSetup paperSize="8" scale="56" firstPageNumber="3" fitToHeight="0" orientation="landscape" useFirstPageNumber="1" r:id="rId1"/>
  <headerFooter>
    <oddHeader>&amp;C&amp;"Times New Roman,обычный"&amp;10&amp;P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FZ134"/>
  <sheetViews>
    <sheetView topLeftCell="A82" zoomScale="90" zoomScaleNormal="90" workbookViewId="0">
      <selection activeCell="ET108" sqref="ET108"/>
    </sheetView>
  </sheetViews>
  <sheetFormatPr defaultColWidth="1.42578125" defaultRowHeight="15.75" x14ac:dyDescent="0.25"/>
  <cols>
    <col min="1" max="20" width="1.42578125" style="1"/>
    <col min="21" max="22" width="2.28515625" style="1" customWidth="1"/>
    <col min="23" max="16384" width="1.42578125" style="1"/>
  </cols>
  <sheetData>
    <row r="1" spans="1:153" x14ac:dyDescent="0.25">
      <c r="A1" s="281" t="s">
        <v>0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281"/>
      <c r="AN1" s="281"/>
      <c r="AO1" s="281"/>
      <c r="AP1" s="281"/>
      <c r="AQ1" s="281"/>
      <c r="AR1" s="281"/>
      <c r="AS1" s="281"/>
      <c r="AT1" s="281"/>
      <c r="AU1" s="281"/>
      <c r="AV1" s="281"/>
      <c r="AW1" s="281"/>
      <c r="AX1" s="281"/>
      <c r="AY1" s="281"/>
      <c r="AZ1" s="281"/>
      <c r="BA1" s="281"/>
      <c r="BB1" s="281"/>
      <c r="BC1" s="281"/>
      <c r="BD1" s="281"/>
      <c r="BE1" s="281"/>
      <c r="BF1" s="281"/>
      <c r="BG1" s="281"/>
      <c r="BH1" s="281"/>
      <c r="BI1" s="281"/>
      <c r="BJ1" s="281"/>
      <c r="BK1" s="281"/>
      <c r="BL1" s="281"/>
      <c r="BM1" s="281"/>
      <c r="BN1" s="281"/>
      <c r="BO1" s="281"/>
      <c r="BP1" s="281"/>
      <c r="BQ1" s="281"/>
      <c r="BR1" s="281"/>
      <c r="BS1" s="281"/>
      <c r="BT1" s="281"/>
      <c r="BU1" s="281"/>
      <c r="BV1" s="281"/>
      <c r="BW1" s="281"/>
      <c r="BX1" s="281"/>
      <c r="BY1" s="281"/>
      <c r="BZ1" s="281"/>
      <c r="CA1" s="281"/>
      <c r="CB1" s="281"/>
      <c r="CC1" s="281"/>
      <c r="CD1" s="281"/>
      <c r="CE1" s="281"/>
      <c r="CF1" s="281"/>
      <c r="CG1" s="281"/>
      <c r="CH1" s="281"/>
      <c r="CI1" s="281"/>
      <c r="CJ1" s="281"/>
      <c r="CK1" s="281"/>
      <c r="CL1" s="281"/>
      <c r="CM1" s="281"/>
      <c r="CN1" s="281"/>
      <c r="CO1" s="281"/>
      <c r="CP1" s="281"/>
      <c r="CQ1" s="281"/>
      <c r="CR1" s="281"/>
      <c r="CS1" s="281"/>
      <c r="CT1" s="281"/>
      <c r="CU1" s="281"/>
      <c r="CV1" s="281"/>
      <c r="CW1" s="281"/>
      <c r="CX1" s="281"/>
      <c r="CY1" s="281"/>
      <c r="CZ1" s="281"/>
      <c r="DA1" s="281"/>
      <c r="DB1" s="281"/>
      <c r="DC1" s="281"/>
      <c r="DD1" s="281"/>
      <c r="DE1" s="281"/>
      <c r="DF1" s="281"/>
      <c r="DG1" s="281"/>
      <c r="DH1" s="281"/>
      <c r="DI1" s="281"/>
      <c r="DJ1" s="281"/>
      <c r="DK1" s="281"/>
      <c r="DL1" s="281"/>
      <c r="DM1" s="281"/>
      <c r="DN1" s="281"/>
      <c r="DO1" s="281"/>
      <c r="DP1" s="281"/>
      <c r="DQ1" s="281"/>
      <c r="DR1" s="281"/>
      <c r="DS1" s="281"/>
      <c r="DT1" s="281"/>
      <c r="DU1" s="281"/>
      <c r="DV1" s="281"/>
      <c r="DW1" s="281"/>
      <c r="DX1" s="281"/>
      <c r="DY1" s="281"/>
      <c r="DZ1" s="281"/>
      <c r="EA1" s="281"/>
      <c r="EB1" s="281"/>
      <c r="EC1" s="281"/>
      <c r="ED1" s="281"/>
      <c r="EE1" s="281"/>
      <c r="EF1" s="281"/>
      <c r="EG1" s="281"/>
      <c r="EH1" s="281"/>
      <c r="EI1" s="281"/>
      <c r="EJ1" s="281"/>
      <c r="EK1" s="281"/>
    </row>
    <row r="2" spans="1:153" x14ac:dyDescent="0.25">
      <c r="A2" s="281" t="s">
        <v>1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  <c r="Y2" s="281"/>
      <c r="Z2" s="281"/>
      <c r="AA2" s="281"/>
      <c r="AB2" s="281"/>
      <c r="AC2" s="281"/>
      <c r="AD2" s="281"/>
      <c r="AE2" s="281"/>
      <c r="AF2" s="281"/>
      <c r="AG2" s="281"/>
      <c r="AH2" s="281"/>
      <c r="AI2" s="281"/>
      <c r="AJ2" s="281"/>
      <c r="AK2" s="281"/>
      <c r="AL2" s="281"/>
      <c r="AM2" s="281"/>
      <c r="AN2" s="281"/>
      <c r="AO2" s="281"/>
      <c r="AP2" s="281"/>
      <c r="AQ2" s="281"/>
      <c r="AR2" s="281"/>
      <c r="AS2" s="281"/>
      <c r="AT2" s="281"/>
      <c r="AU2" s="281"/>
      <c r="AV2" s="281"/>
      <c r="AW2" s="281"/>
      <c r="AX2" s="281"/>
      <c r="AY2" s="281"/>
      <c r="AZ2" s="281"/>
      <c r="BA2" s="281"/>
      <c r="BB2" s="281"/>
      <c r="BC2" s="281"/>
      <c r="BD2" s="281"/>
      <c r="BE2" s="281"/>
      <c r="BF2" s="281"/>
      <c r="BG2" s="281"/>
      <c r="BH2" s="281"/>
      <c r="BI2" s="281"/>
      <c r="BJ2" s="281"/>
      <c r="BK2" s="281"/>
      <c r="BL2" s="281"/>
      <c r="BM2" s="281"/>
      <c r="BN2" s="281"/>
      <c r="BO2" s="281"/>
      <c r="BP2" s="281"/>
      <c r="BQ2" s="281"/>
      <c r="BR2" s="281"/>
      <c r="BS2" s="281"/>
      <c r="BT2" s="281"/>
      <c r="BU2" s="281"/>
      <c r="BV2" s="281"/>
      <c r="BW2" s="281"/>
      <c r="BX2" s="281"/>
      <c r="BY2" s="281"/>
      <c r="BZ2" s="281"/>
      <c r="CA2" s="281"/>
      <c r="CB2" s="281"/>
      <c r="CC2" s="281"/>
      <c r="CD2" s="281"/>
      <c r="CE2" s="281"/>
      <c r="CF2" s="281"/>
      <c r="CG2" s="281"/>
      <c r="CH2" s="281"/>
      <c r="CI2" s="281"/>
      <c r="CJ2" s="281"/>
      <c r="CK2" s="281"/>
      <c r="CL2" s="281"/>
      <c r="CM2" s="281"/>
      <c r="CN2" s="281"/>
      <c r="CO2" s="281"/>
      <c r="CP2" s="281"/>
      <c r="CQ2" s="281"/>
      <c r="CR2" s="281"/>
      <c r="CS2" s="281"/>
      <c r="CT2" s="281"/>
      <c r="CU2" s="281"/>
      <c r="CV2" s="281"/>
      <c r="CW2" s="281"/>
      <c r="CX2" s="281"/>
      <c r="CY2" s="281"/>
      <c r="CZ2" s="281"/>
      <c r="DA2" s="281"/>
      <c r="DB2" s="281"/>
      <c r="DC2" s="281"/>
      <c r="DD2" s="281"/>
      <c r="DE2" s="281"/>
      <c r="DF2" s="281"/>
      <c r="DG2" s="281"/>
      <c r="DH2" s="281"/>
      <c r="DI2" s="281"/>
      <c r="DJ2" s="281"/>
      <c r="DK2" s="281"/>
      <c r="DL2" s="281"/>
      <c r="DM2" s="281"/>
      <c r="DN2" s="281"/>
      <c r="DO2" s="281"/>
      <c r="DP2" s="281"/>
      <c r="DQ2" s="281"/>
      <c r="DR2" s="281"/>
      <c r="DS2" s="281"/>
      <c r="DT2" s="281"/>
      <c r="DU2" s="281"/>
      <c r="DV2" s="281"/>
      <c r="DW2" s="281"/>
      <c r="DX2" s="281"/>
      <c r="DY2" s="281"/>
      <c r="DZ2" s="281"/>
      <c r="EA2" s="281"/>
      <c r="EB2" s="281"/>
      <c r="EC2" s="281"/>
      <c r="ED2" s="281"/>
      <c r="EE2" s="281"/>
      <c r="EF2" s="281"/>
      <c r="EG2" s="281"/>
      <c r="EH2" s="281"/>
      <c r="EI2" s="281"/>
      <c r="EJ2" s="281"/>
      <c r="EK2" s="281"/>
    </row>
    <row r="3" spans="1:153" ht="16.5" thickBot="1" x14ac:dyDescent="0.3">
      <c r="BL3" s="167" t="s">
        <v>9</v>
      </c>
      <c r="BM3" s="318" t="s">
        <v>578</v>
      </c>
      <c r="BN3" s="318"/>
      <c r="BO3" s="318"/>
      <c r="BP3" s="318"/>
      <c r="BQ3" s="318"/>
      <c r="BR3" s="318"/>
      <c r="BS3" s="318"/>
      <c r="BT3" s="318"/>
      <c r="BU3" s="318"/>
      <c r="BV3" s="318"/>
      <c r="BW3" s="318"/>
      <c r="BX3" s="319">
        <v>20</v>
      </c>
      <c r="BY3" s="319"/>
      <c r="BZ3" s="319"/>
      <c r="CA3" s="320" t="s">
        <v>1087</v>
      </c>
      <c r="CB3" s="320"/>
      <c r="CC3" s="320"/>
      <c r="CD3" s="4" t="s">
        <v>10</v>
      </c>
      <c r="DW3" s="282" t="s">
        <v>2</v>
      </c>
      <c r="DX3" s="282"/>
      <c r="DY3" s="282"/>
      <c r="DZ3" s="282"/>
      <c r="EA3" s="282"/>
      <c r="EB3" s="282"/>
      <c r="EC3" s="282"/>
      <c r="ED3" s="282"/>
      <c r="EE3" s="282"/>
      <c r="EF3" s="282"/>
      <c r="EG3" s="282"/>
      <c r="EH3" s="282"/>
      <c r="EI3" s="282"/>
      <c r="EJ3" s="282"/>
      <c r="EK3" s="282"/>
    </row>
    <row r="4" spans="1:153" s="166" customFormat="1" ht="12.75" x14ac:dyDescent="0.2">
      <c r="A4" s="168"/>
      <c r="DU4" s="164" t="s">
        <v>3</v>
      </c>
      <c r="DW4" s="283" t="s">
        <v>876</v>
      </c>
      <c r="DX4" s="284"/>
      <c r="DY4" s="284"/>
      <c r="DZ4" s="284"/>
      <c r="EA4" s="284"/>
      <c r="EB4" s="284"/>
      <c r="EC4" s="284"/>
      <c r="ED4" s="284"/>
      <c r="EE4" s="284"/>
      <c r="EF4" s="284"/>
      <c r="EG4" s="284"/>
      <c r="EH4" s="284"/>
      <c r="EI4" s="284"/>
      <c r="EJ4" s="284"/>
      <c r="EK4" s="285"/>
    </row>
    <row r="5" spans="1:153" s="166" customFormat="1" ht="12.75" x14ac:dyDescent="0.2">
      <c r="A5" s="168"/>
      <c r="DU5" s="164" t="s">
        <v>4</v>
      </c>
      <c r="DW5" s="263" t="s">
        <v>1046</v>
      </c>
      <c r="DX5" s="264"/>
      <c r="DY5" s="264"/>
      <c r="DZ5" s="264"/>
      <c r="EA5" s="264"/>
      <c r="EB5" s="264"/>
      <c r="EC5" s="264"/>
      <c r="ED5" s="264"/>
      <c r="EE5" s="264"/>
      <c r="EF5" s="264"/>
      <c r="EG5" s="264"/>
      <c r="EH5" s="264"/>
      <c r="EI5" s="264"/>
      <c r="EJ5" s="264"/>
      <c r="EK5" s="265"/>
    </row>
    <row r="6" spans="1:153" s="166" customFormat="1" ht="12.75" x14ac:dyDescent="0.2">
      <c r="A6" s="168"/>
      <c r="DU6" s="164" t="s">
        <v>5</v>
      </c>
      <c r="DW6" s="263" t="s">
        <v>579</v>
      </c>
      <c r="DX6" s="264"/>
      <c r="DY6" s="264"/>
      <c r="DZ6" s="264"/>
      <c r="EA6" s="264"/>
      <c r="EB6" s="264"/>
      <c r="EC6" s="264"/>
      <c r="ED6" s="264"/>
      <c r="EE6" s="264"/>
      <c r="EF6" s="264"/>
      <c r="EG6" s="264"/>
      <c r="EH6" s="264"/>
      <c r="EI6" s="264"/>
      <c r="EJ6" s="264"/>
      <c r="EK6" s="265"/>
    </row>
    <row r="7" spans="1:153" s="166" customFormat="1" ht="12.75" x14ac:dyDescent="0.2">
      <c r="A7" s="168" t="s">
        <v>11</v>
      </c>
      <c r="Z7" s="261" t="s">
        <v>1064</v>
      </c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261"/>
      <c r="CK7" s="261"/>
      <c r="CL7" s="261"/>
      <c r="CM7" s="261"/>
      <c r="CN7" s="261"/>
      <c r="CO7" s="261"/>
      <c r="CP7" s="261"/>
      <c r="CQ7" s="261"/>
      <c r="CR7" s="261"/>
      <c r="CS7" s="261"/>
      <c r="CT7" s="261"/>
      <c r="CU7" s="261"/>
      <c r="CV7" s="261"/>
      <c r="CW7" s="261"/>
      <c r="CX7" s="261"/>
      <c r="CY7" s="261"/>
      <c r="CZ7" s="261"/>
      <c r="DA7" s="261"/>
      <c r="DB7" s="261"/>
      <c r="DC7" s="261"/>
      <c r="DD7" s="261"/>
      <c r="DE7" s="261"/>
      <c r="DU7" s="164" t="s">
        <v>6</v>
      </c>
      <c r="DW7" s="263" t="s">
        <v>580</v>
      </c>
      <c r="DX7" s="264"/>
      <c r="DY7" s="264"/>
      <c r="DZ7" s="264"/>
      <c r="EA7" s="264"/>
      <c r="EB7" s="264"/>
      <c r="EC7" s="264"/>
      <c r="ED7" s="264"/>
      <c r="EE7" s="264"/>
      <c r="EF7" s="264"/>
      <c r="EG7" s="264"/>
      <c r="EH7" s="264"/>
      <c r="EI7" s="264"/>
      <c r="EJ7" s="264"/>
      <c r="EK7" s="265"/>
    </row>
    <row r="8" spans="1:153" s="166" customFormat="1" ht="12.75" x14ac:dyDescent="0.2">
      <c r="A8" s="168" t="s">
        <v>12</v>
      </c>
      <c r="DU8" s="164"/>
      <c r="DW8" s="263" t="s">
        <v>584</v>
      </c>
      <c r="DX8" s="264"/>
      <c r="DY8" s="264"/>
      <c r="DZ8" s="264"/>
      <c r="EA8" s="264"/>
      <c r="EB8" s="264"/>
      <c r="EC8" s="264"/>
      <c r="ED8" s="264"/>
      <c r="EE8" s="264"/>
      <c r="EF8" s="264"/>
      <c r="EG8" s="264"/>
      <c r="EH8" s="264"/>
      <c r="EI8" s="264"/>
      <c r="EJ8" s="264"/>
      <c r="EK8" s="265"/>
    </row>
    <row r="9" spans="1:153" s="166" customFormat="1" ht="12.75" x14ac:dyDescent="0.2">
      <c r="A9" s="168" t="s">
        <v>13</v>
      </c>
      <c r="Z9" s="261" t="s">
        <v>581</v>
      </c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1"/>
      <c r="AM9" s="261"/>
      <c r="AN9" s="261"/>
      <c r="AO9" s="261"/>
      <c r="AP9" s="261"/>
      <c r="AQ9" s="261"/>
      <c r="AR9" s="261"/>
      <c r="AS9" s="261"/>
      <c r="AT9" s="261"/>
      <c r="AU9" s="261"/>
      <c r="AV9" s="261"/>
      <c r="AW9" s="261"/>
      <c r="AX9" s="261"/>
      <c r="AY9" s="261"/>
      <c r="AZ9" s="261"/>
      <c r="BA9" s="261"/>
      <c r="BB9" s="261"/>
      <c r="BC9" s="261"/>
      <c r="BD9" s="261"/>
      <c r="BE9" s="261"/>
      <c r="BF9" s="261"/>
      <c r="BG9" s="261"/>
      <c r="BH9" s="261"/>
      <c r="BI9" s="261"/>
      <c r="BJ9" s="261"/>
      <c r="BK9" s="261"/>
      <c r="BL9" s="261"/>
      <c r="BM9" s="261"/>
      <c r="BN9" s="261"/>
      <c r="BO9" s="261"/>
      <c r="BP9" s="261"/>
      <c r="BQ9" s="261"/>
      <c r="BR9" s="261"/>
      <c r="BS9" s="261"/>
      <c r="BT9" s="261"/>
      <c r="BU9" s="261"/>
      <c r="BV9" s="261"/>
      <c r="BW9" s="261"/>
      <c r="BX9" s="261"/>
      <c r="BY9" s="261"/>
      <c r="BZ9" s="261"/>
      <c r="CA9" s="261"/>
      <c r="CB9" s="261"/>
      <c r="CC9" s="261"/>
      <c r="CD9" s="261"/>
      <c r="CE9" s="261"/>
      <c r="CF9" s="261"/>
      <c r="CG9" s="261"/>
      <c r="CH9" s="261"/>
      <c r="CI9" s="261"/>
      <c r="CJ9" s="261"/>
      <c r="CK9" s="261"/>
      <c r="CL9" s="261"/>
      <c r="CM9" s="261"/>
      <c r="CN9" s="261"/>
      <c r="CO9" s="261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U9" s="164" t="s">
        <v>7</v>
      </c>
      <c r="DW9" s="263"/>
      <c r="DX9" s="264"/>
      <c r="DY9" s="264"/>
      <c r="DZ9" s="264"/>
      <c r="EA9" s="264"/>
      <c r="EB9" s="264"/>
      <c r="EC9" s="264"/>
      <c r="ED9" s="264"/>
      <c r="EE9" s="264"/>
      <c r="EF9" s="264"/>
      <c r="EG9" s="264"/>
      <c r="EH9" s="264"/>
      <c r="EI9" s="264"/>
      <c r="EJ9" s="264"/>
      <c r="EK9" s="265"/>
    </row>
    <row r="10" spans="1:153" s="166" customFormat="1" ht="12.75" x14ac:dyDescent="0.2">
      <c r="A10" s="168" t="s">
        <v>14</v>
      </c>
      <c r="Z10" s="261" t="s">
        <v>582</v>
      </c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1"/>
      <c r="AM10" s="261"/>
      <c r="AN10" s="261"/>
      <c r="AO10" s="261"/>
      <c r="AP10" s="261"/>
      <c r="AQ10" s="261"/>
      <c r="AR10" s="261"/>
      <c r="AS10" s="261"/>
      <c r="AT10" s="261"/>
      <c r="AU10" s="261"/>
      <c r="AV10" s="261"/>
      <c r="AW10" s="261"/>
      <c r="AX10" s="261"/>
      <c r="AY10" s="261"/>
      <c r="AZ10" s="261"/>
      <c r="BA10" s="261"/>
      <c r="BB10" s="261"/>
      <c r="BC10" s="261"/>
      <c r="BD10" s="261"/>
      <c r="BE10" s="261"/>
      <c r="BF10" s="261"/>
      <c r="BG10" s="261"/>
      <c r="BH10" s="261"/>
      <c r="BI10" s="261"/>
      <c r="BJ10" s="261"/>
      <c r="BK10" s="261"/>
      <c r="BL10" s="261"/>
      <c r="BM10" s="261"/>
      <c r="BN10" s="261"/>
      <c r="BO10" s="261"/>
      <c r="BP10" s="261"/>
      <c r="BQ10" s="261"/>
      <c r="BR10" s="261"/>
      <c r="BS10" s="261"/>
      <c r="BT10" s="261"/>
      <c r="BU10" s="261"/>
      <c r="BV10" s="261"/>
      <c r="BW10" s="261"/>
      <c r="BX10" s="261"/>
      <c r="BY10" s="261"/>
      <c r="BZ10" s="261"/>
      <c r="CA10" s="261"/>
      <c r="CB10" s="261"/>
      <c r="CC10" s="261"/>
      <c r="CD10" s="261"/>
      <c r="CE10" s="261"/>
      <c r="CF10" s="261"/>
      <c r="CG10" s="261"/>
      <c r="CH10" s="261"/>
      <c r="CI10" s="261"/>
      <c r="CJ10" s="261"/>
      <c r="CK10" s="261"/>
      <c r="CL10" s="261"/>
      <c r="CM10" s="261"/>
      <c r="CN10" s="261"/>
      <c r="CO10" s="261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U10" s="164" t="s">
        <v>8</v>
      </c>
      <c r="DW10" s="263" t="s">
        <v>583</v>
      </c>
      <c r="DX10" s="264"/>
      <c r="DY10" s="264"/>
      <c r="DZ10" s="264"/>
      <c r="EA10" s="264"/>
      <c r="EB10" s="264"/>
      <c r="EC10" s="264"/>
      <c r="ED10" s="264"/>
      <c r="EE10" s="264"/>
      <c r="EF10" s="264"/>
      <c r="EG10" s="264"/>
      <c r="EH10" s="264"/>
      <c r="EI10" s="264"/>
      <c r="EJ10" s="264"/>
      <c r="EK10" s="265"/>
    </row>
    <row r="11" spans="1:153" s="166" customFormat="1" ht="13.5" thickBot="1" x14ac:dyDescent="0.25">
      <c r="A11" s="168" t="s">
        <v>15</v>
      </c>
      <c r="DU11" s="164"/>
      <c r="DW11" s="266"/>
      <c r="DX11" s="267"/>
      <c r="DY11" s="267"/>
      <c r="DZ11" s="267"/>
      <c r="EA11" s="267"/>
      <c r="EB11" s="267"/>
      <c r="EC11" s="267"/>
      <c r="ED11" s="267"/>
      <c r="EE11" s="267"/>
      <c r="EF11" s="267"/>
      <c r="EG11" s="267"/>
      <c r="EH11" s="267"/>
      <c r="EI11" s="267"/>
      <c r="EJ11" s="267"/>
      <c r="EK11" s="268"/>
    </row>
    <row r="12" spans="1:153" s="166" customFormat="1" ht="12.75" x14ac:dyDescent="0.2">
      <c r="DU12" s="164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</row>
    <row r="13" spans="1:153" s="9" customFormat="1" ht="15" x14ac:dyDescent="0.25">
      <c r="A13" s="336" t="s">
        <v>16</v>
      </c>
      <c r="B13" s="336"/>
      <c r="C13" s="336"/>
      <c r="D13" s="336"/>
      <c r="E13" s="336"/>
      <c r="F13" s="336"/>
      <c r="G13" s="336"/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  <c r="V13" s="336"/>
      <c r="W13" s="336"/>
      <c r="X13" s="336"/>
      <c r="Y13" s="336"/>
      <c r="Z13" s="336"/>
      <c r="AA13" s="336"/>
      <c r="AB13" s="336"/>
      <c r="AC13" s="336"/>
      <c r="AD13" s="336"/>
      <c r="AE13" s="336"/>
      <c r="AF13" s="336"/>
      <c r="AG13" s="336"/>
      <c r="AH13" s="336"/>
      <c r="AI13" s="336"/>
      <c r="AJ13" s="336"/>
      <c r="AK13" s="336"/>
      <c r="AL13" s="336"/>
      <c r="AM13" s="336"/>
      <c r="AN13" s="336"/>
      <c r="AO13" s="336"/>
      <c r="AP13" s="336"/>
      <c r="AQ13" s="336"/>
      <c r="AR13" s="336"/>
      <c r="AS13" s="336"/>
      <c r="AT13" s="336"/>
      <c r="AU13" s="336"/>
      <c r="AV13" s="336"/>
      <c r="AW13" s="336"/>
      <c r="AX13" s="336"/>
      <c r="AY13" s="336"/>
      <c r="AZ13" s="336"/>
      <c r="BA13" s="336"/>
      <c r="BB13" s="336"/>
      <c r="BC13" s="336"/>
      <c r="BD13" s="336"/>
      <c r="BE13" s="336"/>
      <c r="BF13" s="336"/>
      <c r="BG13" s="336"/>
      <c r="BH13" s="336"/>
      <c r="BI13" s="336"/>
      <c r="BJ13" s="336"/>
      <c r="BK13" s="336"/>
      <c r="BL13" s="336"/>
      <c r="BM13" s="336"/>
      <c r="BN13" s="336"/>
      <c r="BO13" s="336"/>
      <c r="BP13" s="336"/>
      <c r="BQ13" s="336"/>
      <c r="BR13" s="336"/>
      <c r="BS13" s="336"/>
      <c r="BT13" s="336"/>
      <c r="BU13" s="336"/>
      <c r="BV13" s="336"/>
      <c r="BW13" s="336"/>
      <c r="BX13" s="336"/>
      <c r="BY13" s="336"/>
      <c r="BZ13" s="336"/>
      <c r="CA13" s="336"/>
      <c r="CB13" s="336"/>
      <c r="CC13" s="336"/>
      <c r="CD13" s="336"/>
      <c r="CE13" s="336"/>
      <c r="CF13" s="336"/>
      <c r="CG13" s="336"/>
      <c r="CH13" s="336"/>
      <c r="CI13" s="336"/>
      <c r="CJ13" s="336"/>
      <c r="CK13" s="336"/>
      <c r="CL13" s="336"/>
      <c r="CM13" s="336"/>
      <c r="CN13" s="336"/>
      <c r="CO13" s="336"/>
      <c r="CP13" s="336"/>
      <c r="CQ13" s="336"/>
      <c r="CR13" s="336"/>
      <c r="CS13" s="336"/>
      <c r="CT13" s="336"/>
      <c r="CU13" s="336"/>
      <c r="CV13" s="336"/>
      <c r="CW13" s="336"/>
      <c r="CX13" s="336"/>
      <c r="CY13" s="336"/>
      <c r="CZ13" s="336"/>
      <c r="DA13" s="336"/>
      <c r="DB13" s="336"/>
      <c r="DC13" s="336"/>
      <c r="DD13" s="336"/>
      <c r="DE13" s="336"/>
      <c r="DF13" s="336"/>
      <c r="DG13" s="336"/>
      <c r="DH13" s="336"/>
      <c r="DI13" s="336"/>
      <c r="DJ13" s="336"/>
      <c r="DK13" s="336"/>
      <c r="DL13" s="336"/>
      <c r="DM13" s="336"/>
      <c r="DN13" s="336"/>
      <c r="DO13" s="336"/>
      <c r="DP13" s="336"/>
      <c r="DQ13" s="336"/>
      <c r="DR13" s="336"/>
      <c r="DS13" s="336"/>
      <c r="DT13" s="336"/>
      <c r="DU13" s="336"/>
      <c r="DV13" s="336"/>
      <c r="DW13" s="336"/>
      <c r="DX13" s="336"/>
      <c r="DY13" s="336"/>
      <c r="DZ13" s="336"/>
      <c r="EA13" s="336"/>
      <c r="EB13" s="336"/>
      <c r="EC13" s="336"/>
      <c r="ED13" s="336"/>
      <c r="EE13" s="336"/>
      <c r="EF13" s="336"/>
      <c r="EG13" s="336"/>
      <c r="EH13" s="336"/>
      <c r="EI13" s="336"/>
      <c r="EJ13" s="336"/>
      <c r="EK13" s="336"/>
    </row>
    <row r="14" spans="1:153" ht="6" customHeight="1" x14ac:dyDescent="0.25">
      <c r="DU14" s="167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</row>
    <row r="15" spans="1:153" s="166" customFormat="1" ht="12.75" x14ac:dyDescent="0.2">
      <c r="A15" s="335" t="s">
        <v>17</v>
      </c>
      <c r="B15" s="335"/>
      <c r="C15" s="335"/>
      <c r="D15" s="335"/>
      <c r="E15" s="335"/>
      <c r="F15" s="335"/>
      <c r="G15" s="335"/>
      <c r="H15" s="335"/>
      <c r="I15" s="335"/>
      <c r="J15" s="335"/>
      <c r="K15" s="335"/>
      <c r="L15" s="335"/>
      <c r="M15" s="335"/>
      <c r="N15" s="335"/>
      <c r="O15" s="335"/>
      <c r="P15" s="335"/>
      <c r="Q15" s="335"/>
      <c r="R15" s="335"/>
      <c r="S15" s="335"/>
      <c r="T15" s="335"/>
      <c r="U15" s="335"/>
      <c r="V15" s="335"/>
      <c r="W15" s="335"/>
      <c r="X15" s="335"/>
      <c r="Y15" s="335"/>
      <c r="Z15" s="335"/>
      <c r="AA15" s="335"/>
      <c r="AB15" s="335"/>
      <c r="AC15" s="335"/>
      <c r="AD15" s="335"/>
      <c r="AE15" s="335"/>
      <c r="AF15" s="335"/>
      <c r="AG15" s="335" t="s">
        <v>20</v>
      </c>
      <c r="AH15" s="335"/>
      <c r="AI15" s="335"/>
      <c r="AJ15" s="335"/>
      <c r="AK15" s="335"/>
      <c r="AL15" s="335"/>
      <c r="AM15" s="335"/>
      <c r="AN15" s="335" t="s">
        <v>18</v>
      </c>
      <c r="AO15" s="335"/>
      <c r="AP15" s="335"/>
      <c r="AQ15" s="335"/>
      <c r="AR15" s="335"/>
      <c r="AS15" s="335"/>
      <c r="AT15" s="335"/>
      <c r="AU15" s="335" t="s">
        <v>22</v>
      </c>
      <c r="AV15" s="335"/>
      <c r="AW15" s="335"/>
      <c r="AX15" s="335"/>
      <c r="AY15" s="335"/>
      <c r="AZ15" s="335"/>
      <c r="BA15" s="335"/>
      <c r="BB15" s="335"/>
      <c r="BC15" s="335"/>
      <c r="BD15" s="335"/>
      <c r="BE15" s="335"/>
      <c r="BF15" s="335"/>
      <c r="BG15" s="335"/>
      <c r="BH15" s="335"/>
      <c r="BI15" s="335"/>
      <c r="BJ15" s="335"/>
      <c r="BK15" s="335"/>
      <c r="BL15" s="335"/>
      <c r="BM15" s="335"/>
      <c r="BN15" s="335"/>
      <c r="BO15" s="335"/>
      <c r="BP15" s="335"/>
      <c r="BQ15" s="335"/>
      <c r="BR15" s="335"/>
      <c r="BS15" s="335"/>
      <c r="BT15" s="335"/>
      <c r="BU15" s="335"/>
      <c r="BV15" s="335"/>
      <c r="BW15" s="335"/>
      <c r="BX15" s="335"/>
      <c r="BY15" s="335"/>
      <c r="BZ15" s="335"/>
      <c r="CA15" s="335"/>
      <c r="CB15" s="335" t="s">
        <v>29</v>
      </c>
      <c r="CC15" s="335"/>
      <c r="CD15" s="335"/>
      <c r="CE15" s="335"/>
      <c r="CF15" s="335"/>
      <c r="CG15" s="335"/>
      <c r="CH15" s="335"/>
      <c r="CI15" s="335"/>
      <c r="CJ15" s="335"/>
      <c r="CK15" s="335"/>
      <c r="CL15" s="335" t="s">
        <v>32</v>
      </c>
      <c r="CM15" s="335"/>
      <c r="CN15" s="335"/>
      <c r="CO15" s="335"/>
      <c r="CP15" s="335"/>
      <c r="CQ15" s="335"/>
      <c r="CR15" s="335"/>
      <c r="CS15" s="335"/>
      <c r="CT15" s="335"/>
      <c r="CU15" s="335"/>
      <c r="CV15" s="335" t="s">
        <v>23</v>
      </c>
      <c r="CW15" s="335"/>
      <c r="CX15" s="335"/>
      <c r="CY15" s="335"/>
      <c r="CZ15" s="335"/>
      <c r="DA15" s="335"/>
      <c r="DB15" s="335"/>
      <c r="DC15" s="335"/>
      <c r="DD15" s="335"/>
      <c r="DE15" s="335"/>
      <c r="DF15" s="335"/>
      <c r="DG15" s="335"/>
      <c r="DH15" s="335"/>
      <c r="DI15" s="335"/>
      <c r="DJ15" s="335"/>
      <c r="DK15" s="335"/>
      <c r="DL15" s="335"/>
      <c r="DM15" s="335"/>
      <c r="DN15" s="335"/>
      <c r="DO15" s="335"/>
      <c r="DP15" s="335"/>
      <c r="DQ15" s="335"/>
      <c r="DR15" s="335"/>
      <c r="DS15" s="335"/>
      <c r="DT15" s="335"/>
      <c r="DU15" s="335"/>
      <c r="DV15" s="335"/>
      <c r="DW15" s="335"/>
      <c r="DX15" s="335"/>
      <c r="DY15" s="335"/>
      <c r="DZ15" s="335"/>
      <c r="EA15" s="335"/>
      <c r="EB15" s="335"/>
      <c r="EC15" s="335"/>
      <c r="ED15" s="335"/>
      <c r="EE15" s="335"/>
      <c r="EF15" s="335"/>
      <c r="EG15" s="335"/>
      <c r="EH15" s="335"/>
      <c r="EI15" s="335"/>
      <c r="EJ15" s="335"/>
      <c r="EK15" s="335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</row>
    <row r="16" spans="1:153" s="166" customFormat="1" ht="12.75" x14ac:dyDescent="0.2">
      <c r="A16" s="335"/>
      <c r="B16" s="335"/>
      <c r="C16" s="335"/>
      <c r="D16" s="335"/>
      <c r="E16" s="335"/>
      <c r="F16" s="335"/>
      <c r="G16" s="335"/>
      <c r="H16" s="335"/>
      <c r="I16" s="335"/>
      <c r="J16" s="335"/>
      <c r="K16" s="335"/>
      <c r="L16" s="335"/>
      <c r="M16" s="335"/>
      <c r="N16" s="335"/>
      <c r="O16" s="335"/>
      <c r="P16" s="335"/>
      <c r="Q16" s="335"/>
      <c r="R16" s="335"/>
      <c r="S16" s="335"/>
      <c r="T16" s="335"/>
      <c r="U16" s="335"/>
      <c r="V16" s="335"/>
      <c r="W16" s="335"/>
      <c r="X16" s="335"/>
      <c r="Y16" s="335"/>
      <c r="Z16" s="335"/>
      <c r="AA16" s="335"/>
      <c r="AB16" s="335"/>
      <c r="AC16" s="335"/>
      <c r="AD16" s="335"/>
      <c r="AE16" s="335"/>
      <c r="AF16" s="335"/>
      <c r="AG16" s="335" t="s">
        <v>19</v>
      </c>
      <c r="AH16" s="335"/>
      <c r="AI16" s="335"/>
      <c r="AJ16" s="335"/>
      <c r="AK16" s="335"/>
      <c r="AL16" s="335"/>
      <c r="AM16" s="335"/>
      <c r="AN16" s="335" t="s">
        <v>21</v>
      </c>
      <c r="AO16" s="335"/>
      <c r="AP16" s="335"/>
      <c r="AQ16" s="335"/>
      <c r="AR16" s="335"/>
      <c r="AS16" s="335"/>
      <c r="AT16" s="335"/>
      <c r="AU16" s="335" t="s">
        <v>24</v>
      </c>
      <c r="AV16" s="335"/>
      <c r="AW16" s="335"/>
      <c r="AX16" s="335"/>
      <c r="AY16" s="335"/>
      <c r="AZ16" s="335"/>
      <c r="BA16" s="335"/>
      <c r="BB16" s="335"/>
      <c r="BC16" s="335"/>
      <c r="BD16" s="335"/>
      <c r="BE16" s="335"/>
      <c r="BF16" s="335"/>
      <c r="BG16" s="335"/>
      <c r="BH16" s="335"/>
      <c r="BI16" s="335"/>
      <c r="BJ16" s="335"/>
      <c r="BK16" s="335"/>
      <c r="BL16" s="335"/>
      <c r="BM16" s="335"/>
      <c r="BN16" s="335"/>
      <c r="BO16" s="335"/>
      <c r="BP16" s="335"/>
      <c r="BQ16" s="335"/>
      <c r="BR16" s="335" t="s">
        <v>28</v>
      </c>
      <c r="BS16" s="335"/>
      <c r="BT16" s="335"/>
      <c r="BU16" s="335"/>
      <c r="BV16" s="335"/>
      <c r="BW16" s="335"/>
      <c r="BX16" s="335"/>
      <c r="BY16" s="335"/>
      <c r="BZ16" s="335"/>
      <c r="CA16" s="335"/>
      <c r="CB16" s="335" t="s">
        <v>30</v>
      </c>
      <c r="CC16" s="335"/>
      <c r="CD16" s="335"/>
      <c r="CE16" s="335"/>
      <c r="CF16" s="335"/>
      <c r="CG16" s="335"/>
      <c r="CH16" s="335"/>
      <c r="CI16" s="335"/>
      <c r="CJ16" s="335"/>
      <c r="CK16" s="335"/>
      <c r="CL16" s="335" t="s">
        <v>33</v>
      </c>
      <c r="CM16" s="335"/>
      <c r="CN16" s="335"/>
      <c r="CO16" s="335"/>
      <c r="CP16" s="335"/>
      <c r="CQ16" s="335"/>
      <c r="CR16" s="335"/>
      <c r="CS16" s="335"/>
      <c r="CT16" s="335"/>
      <c r="CU16" s="335"/>
      <c r="CV16" s="335" t="s">
        <v>34</v>
      </c>
      <c r="CW16" s="335"/>
      <c r="CX16" s="335"/>
      <c r="CY16" s="335"/>
      <c r="CZ16" s="335"/>
      <c r="DA16" s="335"/>
      <c r="DB16" s="335"/>
      <c r="DC16" s="335"/>
      <c r="DD16" s="335"/>
      <c r="DE16" s="335"/>
      <c r="DF16" s="335"/>
      <c r="DG16" s="335"/>
      <c r="DH16" s="335"/>
      <c r="DI16" s="335"/>
      <c r="DJ16" s="335"/>
      <c r="DK16" s="335"/>
      <c r="DL16" s="335"/>
      <c r="DM16" s="335"/>
      <c r="DN16" s="335"/>
      <c r="DO16" s="335"/>
      <c r="DP16" s="335"/>
      <c r="DQ16" s="335"/>
      <c r="DR16" s="335"/>
      <c r="DS16" s="335"/>
      <c r="DT16" s="335" t="s">
        <v>36</v>
      </c>
      <c r="DU16" s="335"/>
      <c r="DV16" s="335"/>
      <c r="DW16" s="335"/>
      <c r="DX16" s="335"/>
      <c r="DY16" s="335"/>
      <c r="DZ16" s="335"/>
      <c r="EA16" s="335"/>
      <c r="EB16" s="335"/>
      <c r="EC16" s="335" t="s">
        <v>37</v>
      </c>
      <c r="ED16" s="335"/>
      <c r="EE16" s="335"/>
      <c r="EF16" s="335"/>
      <c r="EG16" s="335"/>
      <c r="EH16" s="335"/>
      <c r="EI16" s="335"/>
      <c r="EJ16" s="335"/>
      <c r="EK16" s="335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</row>
    <row r="17" spans="1:153" s="166" customFormat="1" ht="12.75" x14ac:dyDescent="0.2">
      <c r="A17" s="335"/>
      <c r="B17" s="335"/>
      <c r="C17" s="335"/>
      <c r="D17" s="335"/>
      <c r="E17" s="335"/>
      <c r="F17" s="335"/>
      <c r="G17" s="335"/>
      <c r="H17" s="335"/>
      <c r="I17" s="335"/>
      <c r="J17" s="335"/>
      <c r="K17" s="335"/>
      <c r="L17" s="335"/>
      <c r="M17" s="335"/>
      <c r="N17" s="335"/>
      <c r="O17" s="335"/>
      <c r="P17" s="335"/>
      <c r="Q17" s="335"/>
      <c r="R17" s="335"/>
      <c r="S17" s="335"/>
      <c r="T17" s="335"/>
      <c r="U17" s="335"/>
      <c r="V17" s="335"/>
      <c r="W17" s="335"/>
      <c r="X17" s="335"/>
      <c r="Y17" s="335"/>
      <c r="Z17" s="335"/>
      <c r="AA17" s="335"/>
      <c r="AB17" s="335"/>
      <c r="AC17" s="335"/>
      <c r="AD17" s="335"/>
      <c r="AE17" s="335"/>
      <c r="AF17" s="335"/>
      <c r="AG17" s="335"/>
      <c r="AH17" s="335"/>
      <c r="AI17" s="335"/>
      <c r="AJ17" s="335"/>
      <c r="AK17" s="335"/>
      <c r="AL17" s="335"/>
      <c r="AM17" s="335"/>
      <c r="AN17" s="335"/>
      <c r="AO17" s="335"/>
      <c r="AP17" s="335"/>
      <c r="AQ17" s="335"/>
      <c r="AR17" s="335"/>
      <c r="AS17" s="335"/>
      <c r="AT17" s="335"/>
      <c r="AU17" s="335" t="s">
        <v>25</v>
      </c>
      <c r="AV17" s="335"/>
      <c r="AW17" s="335"/>
      <c r="AX17" s="335"/>
      <c r="AY17" s="335"/>
      <c r="AZ17" s="335"/>
      <c r="BA17" s="335"/>
      <c r="BB17" s="335"/>
      <c r="BC17" s="335"/>
      <c r="BD17" s="335"/>
      <c r="BE17" s="335"/>
      <c r="BF17" s="335"/>
      <c r="BG17" s="335"/>
      <c r="BH17" s="335"/>
      <c r="BI17" s="335"/>
      <c r="BJ17" s="335"/>
      <c r="BK17" s="335" t="s">
        <v>26</v>
      </c>
      <c r="BL17" s="335"/>
      <c r="BM17" s="335"/>
      <c r="BN17" s="335"/>
      <c r="BO17" s="335"/>
      <c r="BP17" s="335"/>
      <c r="BQ17" s="335"/>
      <c r="BR17" s="335"/>
      <c r="BS17" s="335"/>
      <c r="BT17" s="335"/>
      <c r="BU17" s="335"/>
      <c r="BV17" s="335"/>
      <c r="BW17" s="335"/>
      <c r="BX17" s="335"/>
      <c r="BY17" s="335"/>
      <c r="BZ17" s="335"/>
      <c r="CA17" s="335"/>
      <c r="CB17" s="335" t="s">
        <v>31</v>
      </c>
      <c r="CC17" s="335"/>
      <c r="CD17" s="335"/>
      <c r="CE17" s="335"/>
      <c r="CF17" s="335"/>
      <c r="CG17" s="335"/>
      <c r="CH17" s="335"/>
      <c r="CI17" s="335"/>
      <c r="CJ17" s="335"/>
      <c r="CK17" s="335"/>
      <c r="CL17" s="335" t="s">
        <v>614</v>
      </c>
      <c r="CM17" s="335"/>
      <c r="CN17" s="335"/>
      <c r="CO17" s="335"/>
      <c r="CP17" s="335"/>
      <c r="CQ17" s="335"/>
      <c r="CR17" s="335"/>
      <c r="CS17" s="335"/>
      <c r="CT17" s="335"/>
      <c r="CU17" s="335"/>
      <c r="CV17" s="335" t="s">
        <v>35</v>
      </c>
      <c r="CW17" s="335"/>
      <c r="CX17" s="335"/>
      <c r="CY17" s="335"/>
      <c r="CZ17" s="335"/>
      <c r="DA17" s="335"/>
      <c r="DB17" s="335"/>
      <c r="DC17" s="335"/>
      <c r="DD17" s="335"/>
      <c r="DE17" s="335"/>
      <c r="DF17" s="335"/>
      <c r="DG17" s="335"/>
      <c r="DH17" s="335"/>
      <c r="DI17" s="335"/>
      <c r="DJ17" s="335"/>
      <c r="DK17" s="335"/>
      <c r="DL17" s="335"/>
      <c r="DM17" s="335"/>
      <c r="DN17" s="335"/>
      <c r="DO17" s="335"/>
      <c r="DP17" s="335"/>
      <c r="DQ17" s="335"/>
      <c r="DR17" s="335"/>
      <c r="DS17" s="335"/>
      <c r="DT17" s="335"/>
      <c r="DU17" s="335"/>
      <c r="DV17" s="335"/>
      <c r="DW17" s="335"/>
      <c r="DX17" s="335"/>
      <c r="DY17" s="335"/>
      <c r="DZ17" s="335"/>
      <c r="EA17" s="335"/>
      <c r="EB17" s="335"/>
      <c r="EC17" s="335"/>
      <c r="ED17" s="335"/>
      <c r="EE17" s="335"/>
      <c r="EF17" s="335"/>
      <c r="EG17" s="335"/>
      <c r="EH17" s="335"/>
      <c r="EI17" s="335"/>
      <c r="EJ17" s="335"/>
      <c r="EK17" s="335"/>
    </row>
    <row r="18" spans="1:153" s="166" customFormat="1" ht="12.75" x14ac:dyDescent="0.2">
      <c r="A18" s="335"/>
      <c r="B18" s="335"/>
      <c r="C18" s="335"/>
      <c r="D18" s="335"/>
      <c r="E18" s="335"/>
      <c r="F18" s="335"/>
      <c r="G18" s="335"/>
      <c r="H18" s="335"/>
      <c r="I18" s="335"/>
      <c r="J18" s="335"/>
      <c r="K18" s="335"/>
      <c r="L18" s="335"/>
      <c r="M18" s="335"/>
      <c r="N18" s="335"/>
      <c r="O18" s="335"/>
      <c r="P18" s="335"/>
      <c r="Q18" s="335"/>
      <c r="R18" s="335"/>
      <c r="S18" s="335"/>
      <c r="T18" s="335"/>
      <c r="U18" s="335"/>
      <c r="V18" s="335"/>
      <c r="W18" s="335"/>
      <c r="X18" s="335"/>
      <c r="Y18" s="335"/>
      <c r="Z18" s="335"/>
      <c r="AA18" s="335"/>
      <c r="AB18" s="335"/>
      <c r="AC18" s="335"/>
      <c r="AD18" s="335"/>
      <c r="AE18" s="335"/>
      <c r="AF18" s="335"/>
      <c r="AG18" s="335"/>
      <c r="AH18" s="335"/>
      <c r="AI18" s="335"/>
      <c r="AJ18" s="335"/>
      <c r="AK18" s="335"/>
      <c r="AL18" s="335"/>
      <c r="AM18" s="335"/>
      <c r="AN18" s="335"/>
      <c r="AO18" s="335"/>
      <c r="AP18" s="335"/>
      <c r="AQ18" s="335"/>
      <c r="AR18" s="335"/>
      <c r="AS18" s="335"/>
      <c r="AT18" s="335"/>
      <c r="AU18" s="335"/>
      <c r="AV18" s="335"/>
      <c r="AW18" s="335"/>
      <c r="AX18" s="335"/>
      <c r="AY18" s="335"/>
      <c r="AZ18" s="335"/>
      <c r="BA18" s="335"/>
      <c r="BB18" s="335"/>
      <c r="BC18" s="335"/>
      <c r="BD18" s="335"/>
      <c r="BE18" s="335"/>
      <c r="BF18" s="335"/>
      <c r="BG18" s="335"/>
      <c r="BH18" s="335"/>
      <c r="BI18" s="335"/>
      <c r="BJ18" s="335"/>
      <c r="BK18" s="335" t="s">
        <v>27</v>
      </c>
      <c r="BL18" s="335"/>
      <c r="BM18" s="335"/>
      <c r="BN18" s="335"/>
      <c r="BO18" s="335"/>
      <c r="BP18" s="335"/>
      <c r="BQ18" s="335"/>
      <c r="BR18" s="335"/>
      <c r="BS18" s="335"/>
      <c r="BT18" s="335"/>
      <c r="BU18" s="335"/>
      <c r="BV18" s="335"/>
      <c r="BW18" s="335"/>
      <c r="BX18" s="335"/>
      <c r="BY18" s="335"/>
      <c r="BZ18" s="335"/>
      <c r="CA18" s="335"/>
      <c r="CB18" s="335" t="s">
        <v>723</v>
      </c>
      <c r="CC18" s="335"/>
      <c r="CD18" s="335"/>
      <c r="CE18" s="335"/>
      <c r="CF18" s="335"/>
      <c r="CG18" s="335"/>
      <c r="CH18" s="335"/>
      <c r="CI18" s="335"/>
      <c r="CJ18" s="335"/>
      <c r="CK18" s="335"/>
      <c r="CL18" s="335"/>
      <c r="CM18" s="335"/>
      <c r="CN18" s="335"/>
      <c r="CO18" s="335"/>
      <c r="CP18" s="335"/>
      <c r="CQ18" s="335"/>
      <c r="CR18" s="335"/>
      <c r="CS18" s="335"/>
      <c r="CT18" s="335"/>
      <c r="CU18" s="335"/>
      <c r="CV18" s="335"/>
      <c r="CW18" s="335"/>
      <c r="CX18" s="335"/>
      <c r="CY18" s="335"/>
      <c r="CZ18" s="335"/>
      <c r="DA18" s="335"/>
      <c r="DB18" s="335"/>
      <c r="DC18" s="335"/>
      <c r="DD18" s="335"/>
      <c r="DE18" s="335"/>
      <c r="DF18" s="335"/>
      <c r="DG18" s="335"/>
      <c r="DH18" s="335"/>
      <c r="DI18" s="335"/>
      <c r="DJ18" s="335"/>
      <c r="DK18" s="335"/>
      <c r="DL18" s="335"/>
      <c r="DM18" s="335"/>
      <c r="DN18" s="335"/>
      <c r="DO18" s="335"/>
      <c r="DP18" s="335"/>
      <c r="DQ18" s="335"/>
      <c r="DR18" s="335"/>
      <c r="DS18" s="335"/>
      <c r="DT18" s="335"/>
      <c r="DU18" s="335"/>
      <c r="DV18" s="335"/>
      <c r="DW18" s="335"/>
      <c r="DX18" s="335"/>
      <c r="DY18" s="335"/>
      <c r="DZ18" s="335"/>
      <c r="EA18" s="335"/>
      <c r="EB18" s="335"/>
      <c r="EC18" s="335"/>
      <c r="ED18" s="335"/>
      <c r="EE18" s="335"/>
      <c r="EF18" s="335"/>
      <c r="EG18" s="335"/>
      <c r="EH18" s="335"/>
      <c r="EI18" s="335"/>
      <c r="EJ18" s="335"/>
      <c r="EK18" s="335"/>
    </row>
    <row r="19" spans="1:153" s="166" customFormat="1" ht="12.75" x14ac:dyDescent="0.2">
      <c r="A19" s="335">
        <v>1</v>
      </c>
      <c r="B19" s="335"/>
      <c r="C19" s="335"/>
      <c r="D19" s="335"/>
      <c r="E19" s="335"/>
      <c r="F19" s="335"/>
      <c r="G19" s="335"/>
      <c r="H19" s="335"/>
      <c r="I19" s="335"/>
      <c r="J19" s="335"/>
      <c r="K19" s="335"/>
      <c r="L19" s="335"/>
      <c r="M19" s="335"/>
      <c r="N19" s="335"/>
      <c r="O19" s="335"/>
      <c r="P19" s="335"/>
      <c r="Q19" s="335"/>
      <c r="R19" s="335"/>
      <c r="S19" s="335"/>
      <c r="T19" s="335"/>
      <c r="U19" s="335"/>
      <c r="V19" s="335"/>
      <c r="W19" s="335"/>
      <c r="X19" s="335"/>
      <c r="Y19" s="335"/>
      <c r="Z19" s="335"/>
      <c r="AA19" s="335"/>
      <c r="AB19" s="335"/>
      <c r="AC19" s="335"/>
      <c r="AD19" s="335"/>
      <c r="AE19" s="335"/>
      <c r="AF19" s="335"/>
      <c r="AG19" s="335">
        <v>2</v>
      </c>
      <c r="AH19" s="335"/>
      <c r="AI19" s="335"/>
      <c r="AJ19" s="335"/>
      <c r="AK19" s="335"/>
      <c r="AL19" s="335"/>
      <c r="AM19" s="335"/>
      <c r="AN19" s="335">
        <v>3</v>
      </c>
      <c r="AO19" s="335"/>
      <c r="AP19" s="335"/>
      <c r="AQ19" s="335"/>
      <c r="AR19" s="335"/>
      <c r="AS19" s="335"/>
      <c r="AT19" s="335"/>
      <c r="AU19" s="335">
        <v>4</v>
      </c>
      <c r="AV19" s="335"/>
      <c r="AW19" s="335"/>
      <c r="AX19" s="335"/>
      <c r="AY19" s="335"/>
      <c r="AZ19" s="335"/>
      <c r="BA19" s="335"/>
      <c r="BB19" s="335"/>
      <c r="BC19" s="335"/>
      <c r="BD19" s="335"/>
      <c r="BE19" s="335"/>
      <c r="BF19" s="335"/>
      <c r="BG19" s="335"/>
      <c r="BH19" s="335"/>
      <c r="BI19" s="335"/>
      <c r="BJ19" s="335"/>
      <c r="BK19" s="335">
        <v>5</v>
      </c>
      <c r="BL19" s="335"/>
      <c r="BM19" s="335"/>
      <c r="BN19" s="335"/>
      <c r="BO19" s="335"/>
      <c r="BP19" s="335"/>
      <c r="BQ19" s="335"/>
      <c r="BR19" s="335">
        <v>6</v>
      </c>
      <c r="BS19" s="335"/>
      <c r="BT19" s="335"/>
      <c r="BU19" s="335"/>
      <c r="BV19" s="335"/>
      <c r="BW19" s="335"/>
      <c r="BX19" s="335"/>
      <c r="BY19" s="335"/>
      <c r="BZ19" s="335"/>
      <c r="CA19" s="335"/>
      <c r="CB19" s="335">
        <v>7</v>
      </c>
      <c r="CC19" s="335"/>
      <c r="CD19" s="335"/>
      <c r="CE19" s="335"/>
      <c r="CF19" s="335"/>
      <c r="CG19" s="335"/>
      <c r="CH19" s="335"/>
      <c r="CI19" s="335"/>
      <c r="CJ19" s="335"/>
      <c r="CK19" s="335"/>
      <c r="CL19" s="335">
        <v>8</v>
      </c>
      <c r="CM19" s="335"/>
      <c r="CN19" s="335"/>
      <c r="CO19" s="335"/>
      <c r="CP19" s="335"/>
      <c r="CQ19" s="335"/>
      <c r="CR19" s="335"/>
      <c r="CS19" s="335"/>
      <c r="CT19" s="335"/>
      <c r="CU19" s="335"/>
      <c r="CV19" s="335">
        <v>9</v>
      </c>
      <c r="CW19" s="335"/>
      <c r="CX19" s="335"/>
      <c r="CY19" s="335"/>
      <c r="CZ19" s="335"/>
      <c r="DA19" s="335"/>
      <c r="DB19" s="335"/>
      <c r="DC19" s="335"/>
      <c r="DD19" s="335"/>
      <c r="DE19" s="335"/>
      <c r="DF19" s="335"/>
      <c r="DG19" s="335"/>
      <c r="DH19" s="335"/>
      <c r="DI19" s="335"/>
      <c r="DJ19" s="335"/>
      <c r="DK19" s="335"/>
      <c r="DL19" s="335"/>
      <c r="DM19" s="335"/>
      <c r="DN19" s="335"/>
      <c r="DO19" s="335"/>
      <c r="DP19" s="335"/>
      <c r="DQ19" s="335"/>
      <c r="DR19" s="335"/>
      <c r="DS19" s="335"/>
      <c r="DT19" s="335">
        <v>10</v>
      </c>
      <c r="DU19" s="335"/>
      <c r="DV19" s="335"/>
      <c r="DW19" s="335"/>
      <c r="DX19" s="335"/>
      <c r="DY19" s="335"/>
      <c r="DZ19" s="335"/>
      <c r="EA19" s="335"/>
      <c r="EB19" s="335"/>
      <c r="EC19" s="335">
        <v>11</v>
      </c>
      <c r="ED19" s="335"/>
      <c r="EE19" s="335"/>
      <c r="EF19" s="335"/>
      <c r="EG19" s="335"/>
      <c r="EH19" s="335"/>
      <c r="EI19" s="335"/>
      <c r="EJ19" s="335"/>
      <c r="EK19" s="335"/>
    </row>
    <row r="20" spans="1:153" s="166" customFormat="1" ht="12.75" x14ac:dyDescent="0.2">
      <c r="A20" s="338" t="s">
        <v>611</v>
      </c>
      <c r="B20" s="338"/>
      <c r="C20" s="338"/>
      <c r="D20" s="338"/>
      <c r="E20" s="338"/>
      <c r="F20" s="338"/>
      <c r="G20" s="338"/>
      <c r="H20" s="338"/>
      <c r="I20" s="338"/>
      <c r="J20" s="338"/>
      <c r="K20" s="338"/>
      <c r="L20" s="338"/>
      <c r="M20" s="338"/>
      <c r="N20" s="338"/>
      <c r="O20" s="338"/>
      <c r="P20" s="338"/>
      <c r="Q20" s="338"/>
      <c r="R20" s="338"/>
      <c r="S20" s="338"/>
      <c r="T20" s="338"/>
      <c r="U20" s="338"/>
      <c r="V20" s="338"/>
      <c r="W20" s="338"/>
      <c r="X20" s="338"/>
      <c r="Y20" s="338"/>
      <c r="Z20" s="338"/>
      <c r="AA20" s="338"/>
      <c r="AB20" s="338"/>
      <c r="AC20" s="338"/>
      <c r="AD20" s="338"/>
      <c r="AE20" s="338"/>
      <c r="AF20" s="338"/>
      <c r="AG20" s="338"/>
      <c r="AH20" s="338"/>
      <c r="AI20" s="338"/>
      <c r="AJ20" s="338"/>
      <c r="AK20" s="338"/>
      <c r="AL20" s="338"/>
      <c r="AM20" s="338"/>
      <c r="AN20" s="338"/>
      <c r="AO20" s="338"/>
      <c r="AP20" s="338"/>
      <c r="AQ20" s="338"/>
      <c r="AR20" s="338"/>
      <c r="AS20" s="338"/>
      <c r="AT20" s="338"/>
      <c r="AU20" s="338"/>
      <c r="AV20" s="338"/>
      <c r="AW20" s="338"/>
      <c r="AX20" s="338"/>
      <c r="AY20" s="338"/>
      <c r="AZ20" s="338"/>
      <c r="BA20" s="338"/>
      <c r="BB20" s="338"/>
      <c r="BC20" s="338"/>
      <c r="BD20" s="338"/>
      <c r="BE20" s="338"/>
      <c r="BF20" s="338"/>
      <c r="BG20" s="338"/>
      <c r="BH20" s="338"/>
      <c r="BI20" s="338"/>
      <c r="BJ20" s="338"/>
      <c r="BK20" s="338"/>
      <c r="BL20" s="338"/>
      <c r="BM20" s="338"/>
      <c r="BN20" s="338"/>
      <c r="BO20" s="338"/>
      <c r="BP20" s="338"/>
      <c r="BQ20" s="338"/>
      <c r="BR20" s="338"/>
      <c r="BS20" s="338"/>
      <c r="BT20" s="338"/>
      <c r="BU20" s="338"/>
      <c r="BV20" s="338"/>
      <c r="BW20" s="338"/>
      <c r="BX20" s="338"/>
      <c r="BY20" s="338"/>
      <c r="BZ20" s="338"/>
      <c r="CA20" s="338"/>
      <c r="CB20" s="338"/>
      <c r="CC20" s="338"/>
      <c r="CD20" s="338"/>
      <c r="CE20" s="338"/>
      <c r="CF20" s="338"/>
      <c r="CG20" s="338"/>
      <c r="CH20" s="338"/>
      <c r="CI20" s="338"/>
      <c r="CJ20" s="338"/>
      <c r="CK20" s="338"/>
      <c r="CL20" s="338"/>
      <c r="CM20" s="338"/>
      <c r="CN20" s="338"/>
      <c r="CO20" s="338"/>
      <c r="CP20" s="338"/>
      <c r="CQ20" s="338"/>
      <c r="CR20" s="338"/>
      <c r="CS20" s="338"/>
      <c r="CT20" s="338"/>
      <c r="CU20" s="338"/>
      <c r="CV20" s="338"/>
      <c r="CW20" s="338"/>
      <c r="CX20" s="338"/>
      <c r="CY20" s="338"/>
      <c r="CZ20" s="338"/>
      <c r="DA20" s="338"/>
      <c r="DB20" s="338"/>
      <c r="DC20" s="338"/>
      <c r="DD20" s="338"/>
      <c r="DE20" s="338"/>
      <c r="DF20" s="338"/>
      <c r="DG20" s="338"/>
      <c r="DH20" s="338"/>
      <c r="DI20" s="338"/>
      <c r="DJ20" s="338"/>
      <c r="DK20" s="338"/>
      <c r="DL20" s="338"/>
      <c r="DM20" s="338"/>
      <c r="DN20" s="338"/>
      <c r="DO20" s="338"/>
      <c r="DP20" s="338"/>
      <c r="DQ20" s="338"/>
      <c r="DR20" s="338"/>
      <c r="DS20" s="338"/>
      <c r="DT20" s="338"/>
      <c r="DU20" s="338"/>
      <c r="DV20" s="338"/>
      <c r="DW20" s="338"/>
      <c r="DX20" s="338"/>
      <c r="DY20" s="338"/>
      <c r="DZ20" s="338"/>
      <c r="EA20" s="338"/>
      <c r="EB20" s="338"/>
      <c r="EC20" s="338"/>
      <c r="ED20" s="338"/>
      <c r="EE20" s="338"/>
      <c r="EF20" s="338"/>
      <c r="EG20" s="338"/>
      <c r="EH20" s="338"/>
      <c r="EI20" s="338"/>
      <c r="EJ20" s="338"/>
      <c r="EK20" s="338"/>
    </row>
    <row r="21" spans="1:153" s="166" customFormat="1" ht="12.75" customHeight="1" x14ac:dyDescent="0.2">
      <c r="A21" s="321" t="s">
        <v>588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1"/>
      <c r="L21" s="321"/>
      <c r="M21" s="321"/>
      <c r="N21" s="321"/>
      <c r="O21" s="321"/>
      <c r="P21" s="321"/>
      <c r="Q21" s="321"/>
      <c r="R21" s="321"/>
      <c r="S21" s="321"/>
      <c r="T21" s="321"/>
      <c r="U21" s="321"/>
      <c r="V21" s="321"/>
      <c r="W21" s="321"/>
      <c r="X21" s="321"/>
      <c r="Y21" s="321"/>
      <c r="Z21" s="321"/>
      <c r="AA21" s="321"/>
      <c r="AB21" s="321"/>
      <c r="AC21" s="321"/>
      <c r="AD21" s="321"/>
      <c r="AE21" s="321"/>
      <c r="AF21" s="321"/>
      <c r="AG21" s="322" t="s">
        <v>1062</v>
      </c>
      <c r="AH21" s="322"/>
      <c r="AI21" s="322"/>
      <c r="AJ21" s="322"/>
      <c r="AK21" s="322"/>
      <c r="AL21" s="322"/>
      <c r="AM21" s="322"/>
      <c r="AN21" s="323" t="s">
        <v>40</v>
      </c>
      <c r="AO21" s="323"/>
      <c r="AP21" s="323"/>
      <c r="AQ21" s="323"/>
      <c r="AR21" s="323"/>
      <c r="AS21" s="323"/>
      <c r="AT21" s="323"/>
      <c r="AU21" s="321" t="s">
        <v>590</v>
      </c>
      <c r="AV21" s="321"/>
      <c r="AW21" s="321"/>
      <c r="AX21" s="321"/>
      <c r="AY21" s="321"/>
      <c r="AZ21" s="321"/>
      <c r="BA21" s="321"/>
      <c r="BB21" s="321"/>
      <c r="BC21" s="321"/>
      <c r="BD21" s="321"/>
      <c r="BE21" s="321"/>
      <c r="BF21" s="321"/>
      <c r="BG21" s="321"/>
      <c r="BH21" s="321"/>
      <c r="BI21" s="321"/>
      <c r="BJ21" s="321"/>
      <c r="BK21" s="322" t="s">
        <v>775</v>
      </c>
      <c r="BL21" s="322"/>
      <c r="BM21" s="322"/>
      <c r="BN21" s="322"/>
      <c r="BO21" s="322"/>
      <c r="BP21" s="322"/>
      <c r="BQ21" s="322"/>
      <c r="BR21" s="337" t="s">
        <v>1090</v>
      </c>
      <c r="BS21" s="337"/>
      <c r="BT21" s="337"/>
      <c r="BU21" s="337"/>
      <c r="BV21" s="337"/>
      <c r="BW21" s="337"/>
      <c r="BX21" s="337"/>
      <c r="BY21" s="337"/>
      <c r="BZ21" s="337"/>
      <c r="CA21" s="337"/>
      <c r="CB21" s="325">
        <v>842400</v>
      </c>
      <c r="CC21" s="325"/>
      <c r="CD21" s="325"/>
      <c r="CE21" s="325"/>
      <c r="CF21" s="325"/>
      <c r="CG21" s="325"/>
      <c r="CH21" s="325"/>
      <c r="CI21" s="325"/>
      <c r="CJ21" s="325"/>
      <c r="CK21" s="325"/>
      <c r="CL21" s="325">
        <v>1170</v>
      </c>
      <c r="CM21" s="325"/>
      <c r="CN21" s="325"/>
      <c r="CO21" s="325"/>
      <c r="CP21" s="325"/>
      <c r="CQ21" s="325"/>
      <c r="CR21" s="325"/>
      <c r="CS21" s="325"/>
      <c r="CT21" s="325"/>
      <c r="CU21" s="325"/>
      <c r="CV21" s="365" t="s">
        <v>722</v>
      </c>
      <c r="CW21" s="366"/>
      <c r="CX21" s="366"/>
      <c r="CY21" s="366"/>
      <c r="CZ21" s="366"/>
      <c r="DA21" s="366"/>
      <c r="DB21" s="366"/>
      <c r="DC21" s="366"/>
      <c r="DD21" s="366"/>
      <c r="DE21" s="366"/>
      <c r="DF21" s="366"/>
      <c r="DG21" s="366"/>
      <c r="DH21" s="366"/>
      <c r="DI21" s="366"/>
      <c r="DJ21" s="366"/>
      <c r="DK21" s="366"/>
      <c r="DL21" s="366"/>
      <c r="DM21" s="366"/>
      <c r="DN21" s="366"/>
      <c r="DO21" s="366"/>
      <c r="DP21" s="366"/>
      <c r="DQ21" s="366"/>
      <c r="DR21" s="366"/>
      <c r="DS21" s="367"/>
      <c r="DT21" s="407">
        <v>45497</v>
      </c>
      <c r="DU21" s="366"/>
      <c r="DV21" s="366"/>
      <c r="DW21" s="366"/>
      <c r="DX21" s="366"/>
      <c r="DY21" s="366"/>
      <c r="DZ21" s="366"/>
      <c r="EA21" s="366"/>
      <c r="EB21" s="367"/>
      <c r="EC21" s="326" t="s">
        <v>1070</v>
      </c>
      <c r="ED21" s="327"/>
      <c r="EE21" s="327"/>
      <c r="EF21" s="327"/>
      <c r="EG21" s="327"/>
      <c r="EH21" s="327"/>
      <c r="EI21" s="327"/>
      <c r="EJ21" s="327"/>
      <c r="EK21" s="328"/>
    </row>
    <row r="22" spans="1:153" s="166" customFormat="1" ht="12.75" x14ac:dyDescent="0.2">
      <c r="A22" s="321" t="s">
        <v>589</v>
      </c>
      <c r="B22" s="321"/>
      <c r="C22" s="321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1"/>
      <c r="P22" s="321"/>
      <c r="Q22" s="321"/>
      <c r="R22" s="321"/>
      <c r="S22" s="321"/>
      <c r="T22" s="321"/>
      <c r="U22" s="321"/>
      <c r="V22" s="321"/>
      <c r="W22" s="321"/>
      <c r="X22" s="321"/>
      <c r="Y22" s="321"/>
      <c r="Z22" s="321"/>
      <c r="AA22" s="321"/>
      <c r="AB22" s="321"/>
      <c r="AC22" s="321"/>
      <c r="AD22" s="321"/>
      <c r="AE22" s="321"/>
      <c r="AF22" s="321"/>
      <c r="AG22" s="322" t="s">
        <v>1062</v>
      </c>
      <c r="AH22" s="322"/>
      <c r="AI22" s="322"/>
      <c r="AJ22" s="322"/>
      <c r="AK22" s="322"/>
      <c r="AL22" s="322"/>
      <c r="AM22" s="322"/>
      <c r="AN22" s="323" t="s">
        <v>309</v>
      </c>
      <c r="AO22" s="323"/>
      <c r="AP22" s="323"/>
      <c r="AQ22" s="323"/>
      <c r="AR22" s="323"/>
      <c r="AS22" s="323"/>
      <c r="AT22" s="323"/>
      <c r="AU22" s="321" t="s">
        <v>590</v>
      </c>
      <c r="AV22" s="321"/>
      <c r="AW22" s="321"/>
      <c r="AX22" s="321"/>
      <c r="AY22" s="321"/>
      <c r="AZ22" s="321"/>
      <c r="BA22" s="321"/>
      <c r="BB22" s="321"/>
      <c r="BC22" s="321"/>
      <c r="BD22" s="321"/>
      <c r="BE22" s="321"/>
      <c r="BF22" s="321"/>
      <c r="BG22" s="321"/>
      <c r="BH22" s="321"/>
      <c r="BI22" s="321"/>
      <c r="BJ22" s="321"/>
      <c r="BK22" s="322" t="s">
        <v>775</v>
      </c>
      <c r="BL22" s="322"/>
      <c r="BM22" s="322"/>
      <c r="BN22" s="322"/>
      <c r="BO22" s="322"/>
      <c r="BP22" s="322"/>
      <c r="BQ22" s="322"/>
      <c r="BR22" s="337" t="s">
        <v>1091</v>
      </c>
      <c r="BS22" s="337"/>
      <c r="BT22" s="337"/>
      <c r="BU22" s="337"/>
      <c r="BV22" s="337"/>
      <c r="BW22" s="337"/>
      <c r="BX22" s="337"/>
      <c r="BY22" s="337"/>
      <c r="BZ22" s="337"/>
      <c r="CA22" s="337"/>
      <c r="CB22" s="325">
        <v>866700</v>
      </c>
      <c r="CC22" s="325"/>
      <c r="CD22" s="325"/>
      <c r="CE22" s="325"/>
      <c r="CF22" s="325"/>
      <c r="CG22" s="325"/>
      <c r="CH22" s="325"/>
      <c r="CI22" s="325"/>
      <c r="CJ22" s="325"/>
      <c r="CK22" s="325"/>
      <c r="CL22" s="325">
        <v>1070</v>
      </c>
      <c r="CM22" s="325"/>
      <c r="CN22" s="325"/>
      <c r="CO22" s="325"/>
      <c r="CP22" s="325"/>
      <c r="CQ22" s="325"/>
      <c r="CR22" s="325"/>
      <c r="CS22" s="325"/>
      <c r="CT22" s="325"/>
      <c r="CU22" s="325"/>
      <c r="CV22" s="368"/>
      <c r="CW22" s="369"/>
      <c r="CX22" s="369"/>
      <c r="CY22" s="369"/>
      <c r="CZ22" s="369"/>
      <c r="DA22" s="369"/>
      <c r="DB22" s="369"/>
      <c r="DC22" s="369"/>
      <c r="DD22" s="369"/>
      <c r="DE22" s="369"/>
      <c r="DF22" s="369"/>
      <c r="DG22" s="369"/>
      <c r="DH22" s="369"/>
      <c r="DI22" s="369"/>
      <c r="DJ22" s="369"/>
      <c r="DK22" s="369"/>
      <c r="DL22" s="369"/>
      <c r="DM22" s="369"/>
      <c r="DN22" s="369"/>
      <c r="DO22" s="369"/>
      <c r="DP22" s="369"/>
      <c r="DQ22" s="369"/>
      <c r="DR22" s="369"/>
      <c r="DS22" s="370"/>
      <c r="DT22" s="368"/>
      <c r="DU22" s="369"/>
      <c r="DV22" s="369"/>
      <c r="DW22" s="369"/>
      <c r="DX22" s="369"/>
      <c r="DY22" s="369"/>
      <c r="DZ22" s="369"/>
      <c r="EA22" s="369"/>
      <c r="EB22" s="370"/>
      <c r="EC22" s="329"/>
      <c r="ED22" s="330"/>
      <c r="EE22" s="330"/>
      <c r="EF22" s="330"/>
      <c r="EG22" s="330"/>
      <c r="EH22" s="330"/>
      <c r="EI22" s="330"/>
      <c r="EJ22" s="330"/>
      <c r="EK22" s="331"/>
    </row>
    <row r="23" spans="1:153" s="166" customFormat="1" ht="12.75" x14ac:dyDescent="0.2">
      <c r="A23" s="321" t="s">
        <v>591</v>
      </c>
      <c r="B23" s="321"/>
      <c r="C23" s="321"/>
      <c r="D23" s="321"/>
      <c r="E23" s="321"/>
      <c r="F23" s="321"/>
      <c r="G23" s="321"/>
      <c r="H23" s="321"/>
      <c r="I23" s="321"/>
      <c r="J23" s="321"/>
      <c r="K23" s="321"/>
      <c r="L23" s="321"/>
      <c r="M23" s="321"/>
      <c r="N23" s="321"/>
      <c r="O23" s="321"/>
      <c r="P23" s="321"/>
      <c r="Q23" s="321"/>
      <c r="R23" s="321"/>
      <c r="S23" s="321"/>
      <c r="T23" s="321"/>
      <c r="U23" s="321"/>
      <c r="V23" s="321"/>
      <c r="W23" s="321"/>
      <c r="X23" s="321"/>
      <c r="Y23" s="321"/>
      <c r="Z23" s="321"/>
      <c r="AA23" s="321"/>
      <c r="AB23" s="321"/>
      <c r="AC23" s="321"/>
      <c r="AD23" s="321"/>
      <c r="AE23" s="321"/>
      <c r="AF23" s="321"/>
      <c r="AG23" s="322" t="s">
        <v>1062</v>
      </c>
      <c r="AH23" s="322"/>
      <c r="AI23" s="322"/>
      <c r="AJ23" s="322"/>
      <c r="AK23" s="322"/>
      <c r="AL23" s="322"/>
      <c r="AM23" s="322"/>
      <c r="AN23" s="323" t="s">
        <v>661</v>
      </c>
      <c r="AO23" s="323"/>
      <c r="AP23" s="323"/>
      <c r="AQ23" s="323"/>
      <c r="AR23" s="323"/>
      <c r="AS23" s="323"/>
      <c r="AT23" s="323"/>
      <c r="AU23" s="321" t="s">
        <v>590</v>
      </c>
      <c r="AV23" s="321"/>
      <c r="AW23" s="321"/>
      <c r="AX23" s="321"/>
      <c r="AY23" s="321"/>
      <c r="AZ23" s="321"/>
      <c r="BA23" s="321"/>
      <c r="BB23" s="321"/>
      <c r="BC23" s="321"/>
      <c r="BD23" s="321"/>
      <c r="BE23" s="321"/>
      <c r="BF23" s="321"/>
      <c r="BG23" s="321"/>
      <c r="BH23" s="321"/>
      <c r="BI23" s="321"/>
      <c r="BJ23" s="321"/>
      <c r="BK23" s="322" t="s">
        <v>775</v>
      </c>
      <c r="BL23" s="322"/>
      <c r="BM23" s="322"/>
      <c r="BN23" s="322"/>
      <c r="BO23" s="322"/>
      <c r="BP23" s="322"/>
      <c r="BQ23" s="322"/>
      <c r="BR23" s="337"/>
      <c r="BS23" s="337"/>
      <c r="BT23" s="337"/>
      <c r="BU23" s="337"/>
      <c r="BV23" s="337"/>
      <c r="BW23" s="337"/>
      <c r="BX23" s="337"/>
      <c r="BY23" s="337"/>
      <c r="BZ23" s="337"/>
      <c r="CA23" s="337"/>
      <c r="CB23" s="325"/>
      <c r="CC23" s="325"/>
      <c r="CD23" s="325"/>
      <c r="CE23" s="325"/>
      <c r="CF23" s="325"/>
      <c r="CG23" s="325"/>
      <c r="CH23" s="325"/>
      <c r="CI23" s="325"/>
      <c r="CJ23" s="325"/>
      <c r="CK23" s="325"/>
      <c r="CL23" s="325"/>
      <c r="CM23" s="325"/>
      <c r="CN23" s="325"/>
      <c r="CO23" s="325"/>
      <c r="CP23" s="325"/>
      <c r="CQ23" s="325"/>
      <c r="CR23" s="325"/>
      <c r="CS23" s="325"/>
      <c r="CT23" s="325"/>
      <c r="CU23" s="325"/>
      <c r="CV23" s="368"/>
      <c r="CW23" s="369"/>
      <c r="CX23" s="369"/>
      <c r="CY23" s="369"/>
      <c r="CZ23" s="369"/>
      <c r="DA23" s="369"/>
      <c r="DB23" s="369"/>
      <c r="DC23" s="369"/>
      <c r="DD23" s="369"/>
      <c r="DE23" s="369"/>
      <c r="DF23" s="369"/>
      <c r="DG23" s="369"/>
      <c r="DH23" s="369"/>
      <c r="DI23" s="369"/>
      <c r="DJ23" s="369"/>
      <c r="DK23" s="369"/>
      <c r="DL23" s="369"/>
      <c r="DM23" s="369"/>
      <c r="DN23" s="369"/>
      <c r="DO23" s="369"/>
      <c r="DP23" s="369"/>
      <c r="DQ23" s="369"/>
      <c r="DR23" s="369"/>
      <c r="DS23" s="370"/>
      <c r="DT23" s="368"/>
      <c r="DU23" s="369"/>
      <c r="DV23" s="369"/>
      <c r="DW23" s="369"/>
      <c r="DX23" s="369"/>
      <c r="DY23" s="369"/>
      <c r="DZ23" s="369"/>
      <c r="EA23" s="369"/>
      <c r="EB23" s="370"/>
      <c r="EC23" s="329"/>
      <c r="ED23" s="330"/>
      <c r="EE23" s="330"/>
      <c r="EF23" s="330"/>
      <c r="EG23" s="330"/>
      <c r="EH23" s="330"/>
      <c r="EI23" s="330"/>
      <c r="EJ23" s="330"/>
      <c r="EK23" s="331"/>
    </row>
    <row r="24" spans="1:153" s="166" customFormat="1" ht="12.75" x14ac:dyDescent="0.2">
      <c r="A24" s="321" t="s">
        <v>592</v>
      </c>
      <c r="B24" s="321"/>
      <c r="C24" s="321"/>
      <c r="D24" s="321"/>
      <c r="E24" s="321"/>
      <c r="F24" s="321"/>
      <c r="G24" s="321"/>
      <c r="H24" s="321"/>
      <c r="I24" s="321"/>
      <c r="J24" s="321"/>
      <c r="K24" s="321"/>
      <c r="L24" s="321"/>
      <c r="M24" s="321"/>
      <c r="N24" s="321"/>
      <c r="O24" s="321"/>
      <c r="P24" s="321"/>
      <c r="Q24" s="321"/>
      <c r="R24" s="321"/>
      <c r="S24" s="321"/>
      <c r="T24" s="321"/>
      <c r="U24" s="321"/>
      <c r="V24" s="321"/>
      <c r="W24" s="321"/>
      <c r="X24" s="321"/>
      <c r="Y24" s="321"/>
      <c r="Z24" s="321"/>
      <c r="AA24" s="321"/>
      <c r="AB24" s="321"/>
      <c r="AC24" s="321"/>
      <c r="AD24" s="321"/>
      <c r="AE24" s="321"/>
      <c r="AF24" s="321"/>
      <c r="AG24" s="322" t="s">
        <v>1062</v>
      </c>
      <c r="AH24" s="322"/>
      <c r="AI24" s="322"/>
      <c r="AJ24" s="322"/>
      <c r="AK24" s="322"/>
      <c r="AL24" s="322"/>
      <c r="AM24" s="322"/>
      <c r="AN24" s="323" t="s">
        <v>662</v>
      </c>
      <c r="AO24" s="323"/>
      <c r="AP24" s="323"/>
      <c r="AQ24" s="323"/>
      <c r="AR24" s="323"/>
      <c r="AS24" s="323"/>
      <c r="AT24" s="323"/>
      <c r="AU24" s="321" t="s">
        <v>590</v>
      </c>
      <c r="AV24" s="321"/>
      <c r="AW24" s="321"/>
      <c r="AX24" s="321"/>
      <c r="AY24" s="321"/>
      <c r="AZ24" s="321"/>
      <c r="BA24" s="321"/>
      <c r="BB24" s="321"/>
      <c r="BC24" s="321"/>
      <c r="BD24" s="321"/>
      <c r="BE24" s="321"/>
      <c r="BF24" s="321"/>
      <c r="BG24" s="321"/>
      <c r="BH24" s="321"/>
      <c r="BI24" s="321"/>
      <c r="BJ24" s="321"/>
      <c r="BK24" s="322" t="s">
        <v>775</v>
      </c>
      <c r="BL24" s="322"/>
      <c r="BM24" s="322"/>
      <c r="BN24" s="322"/>
      <c r="BO24" s="322"/>
      <c r="BP24" s="322"/>
      <c r="BQ24" s="322"/>
      <c r="BR24" s="337"/>
      <c r="BS24" s="337"/>
      <c r="BT24" s="337"/>
      <c r="BU24" s="337"/>
      <c r="BV24" s="337"/>
      <c r="BW24" s="337"/>
      <c r="BX24" s="337"/>
      <c r="BY24" s="337"/>
      <c r="BZ24" s="337"/>
      <c r="CA24" s="337"/>
      <c r="CB24" s="325"/>
      <c r="CC24" s="325"/>
      <c r="CD24" s="325"/>
      <c r="CE24" s="325"/>
      <c r="CF24" s="325"/>
      <c r="CG24" s="325"/>
      <c r="CH24" s="325"/>
      <c r="CI24" s="325"/>
      <c r="CJ24" s="325"/>
      <c r="CK24" s="325"/>
      <c r="CL24" s="325"/>
      <c r="CM24" s="325"/>
      <c r="CN24" s="325"/>
      <c r="CO24" s="325"/>
      <c r="CP24" s="325"/>
      <c r="CQ24" s="325"/>
      <c r="CR24" s="325"/>
      <c r="CS24" s="325"/>
      <c r="CT24" s="325"/>
      <c r="CU24" s="325"/>
      <c r="CV24" s="368"/>
      <c r="CW24" s="369"/>
      <c r="CX24" s="369"/>
      <c r="CY24" s="369"/>
      <c r="CZ24" s="369"/>
      <c r="DA24" s="369"/>
      <c r="DB24" s="369"/>
      <c r="DC24" s="369"/>
      <c r="DD24" s="369"/>
      <c r="DE24" s="369"/>
      <c r="DF24" s="369"/>
      <c r="DG24" s="369"/>
      <c r="DH24" s="369"/>
      <c r="DI24" s="369"/>
      <c r="DJ24" s="369"/>
      <c r="DK24" s="369"/>
      <c r="DL24" s="369"/>
      <c r="DM24" s="369"/>
      <c r="DN24" s="369"/>
      <c r="DO24" s="369"/>
      <c r="DP24" s="369"/>
      <c r="DQ24" s="369"/>
      <c r="DR24" s="369"/>
      <c r="DS24" s="370"/>
      <c r="DT24" s="368"/>
      <c r="DU24" s="369"/>
      <c r="DV24" s="369"/>
      <c r="DW24" s="369"/>
      <c r="DX24" s="369"/>
      <c r="DY24" s="369"/>
      <c r="DZ24" s="369"/>
      <c r="EA24" s="369"/>
      <c r="EB24" s="370"/>
      <c r="EC24" s="329"/>
      <c r="ED24" s="330"/>
      <c r="EE24" s="330"/>
      <c r="EF24" s="330"/>
      <c r="EG24" s="330"/>
      <c r="EH24" s="330"/>
      <c r="EI24" s="330"/>
      <c r="EJ24" s="330"/>
      <c r="EK24" s="331"/>
    </row>
    <row r="25" spans="1:153" s="166" customFormat="1" ht="12.75" x14ac:dyDescent="0.2">
      <c r="A25" s="321" t="s">
        <v>593</v>
      </c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321"/>
      <c r="M25" s="321"/>
      <c r="N25" s="321"/>
      <c r="O25" s="321"/>
      <c r="P25" s="321"/>
      <c r="Q25" s="321"/>
      <c r="R25" s="321"/>
      <c r="S25" s="321"/>
      <c r="T25" s="321"/>
      <c r="U25" s="321"/>
      <c r="V25" s="321"/>
      <c r="W25" s="321"/>
      <c r="X25" s="321"/>
      <c r="Y25" s="321"/>
      <c r="Z25" s="321"/>
      <c r="AA25" s="321"/>
      <c r="AB25" s="321"/>
      <c r="AC25" s="321"/>
      <c r="AD25" s="321"/>
      <c r="AE25" s="321"/>
      <c r="AF25" s="321"/>
      <c r="AG25" s="322" t="s">
        <v>1062</v>
      </c>
      <c r="AH25" s="322"/>
      <c r="AI25" s="322"/>
      <c r="AJ25" s="322"/>
      <c r="AK25" s="322"/>
      <c r="AL25" s="322"/>
      <c r="AM25" s="322"/>
      <c r="AN25" s="323" t="s">
        <v>663</v>
      </c>
      <c r="AO25" s="323"/>
      <c r="AP25" s="323"/>
      <c r="AQ25" s="323"/>
      <c r="AR25" s="323"/>
      <c r="AS25" s="323"/>
      <c r="AT25" s="323"/>
      <c r="AU25" s="321" t="s">
        <v>590</v>
      </c>
      <c r="AV25" s="321"/>
      <c r="AW25" s="321"/>
      <c r="AX25" s="321"/>
      <c r="AY25" s="321"/>
      <c r="AZ25" s="321"/>
      <c r="BA25" s="321"/>
      <c r="BB25" s="321"/>
      <c r="BC25" s="321"/>
      <c r="BD25" s="321"/>
      <c r="BE25" s="321"/>
      <c r="BF25" s="321"/>
      <c r="BG25" s="321"/>
      <c r="BH25" s="321"/>
      <c r="BI25" s="321"/>
      <c r="BJ25" s="321"/>
      <c r="BK25" s="322" t="s">
        <v>775</v>
      </c>
      <c r="BL25" s="322"/>
      <c r="BM25" s="322"/>
      <c r="BN25" s="322"/>
      <c r="BO25" s="322"/>
      <c r="BP25" s="322"/>
      <c r="BQ25" s="322"/>
      <c r="BR25" s="337" t="s">
        <v>1092</v>
      </c>
      <c r="BS25" s="337"/>
      <c r="BT25" s="337"/>
      <c r="BU25" s="337"/>
      <c r="BV25" s="337"/>
      <c r="BW25" s="337"/>
      <c r="BX25" s="337"/>
      <c r="BY25" s="337"/>
      <c r="BZ25" s="337"/>
      <c r="CA25" s="337"/>
      <c r="CB25" s="325">
        <v>81000</v>
      </c>
      <c r="CC25" s="325"/>
      <c r="CD25" s="325"/>
      <c r="CE25" s="325"/>
      <c r="CF25" s="325"/>
      <c r="CG25" s="325"/>
      <c r="CH25" s="325"/>
      <c r="CI25" s="325"/>
      <c r="CJ25" s="325"/>
      <c r="CK25" s="325"/>
      <c r="CL25" s="325">
        <v>900</v>
      </c>
      <c r="CM25" s="325"/>
      <c r="CN25" s="325"/>
      <c r="CO25" s="325"/>
      <c r="CP25" s="325"/>
      <c r="CQ25" s="325"/>
      <c r="CR25" s="325"/>
      <c r="CS25" s="325"/>
      <c r="CT25" s="325"/>
      <c r="CU25" s="325"/>
      <c r="CV25" s="368"/>
      <c r="CW25" s="369"/>
      <c r="CX25" s="369"/>
      <c r="CY25" s="369"/>
      <c r="CZ25" s="369"/>
      <c r="DA25" s="369"/>
      <c r="DB25" s="369"/>
      <c r="DC25" s="369"/>
      <c r="DD25" s="369"/>
      <c r="DE25" s="369"/>
      <c r="DF25" s="369"/>
      <c r="DG25" s="369"/>
      <c r="DH25" s="369"/>
      <c r="DI25" s="369"/>
      <c r="DJ25" s="369"/>
      <c r="DK25" s="369"/>
      <c r="DL25" s="369"/>
      <c r="DM25" s="369"/>
      <c r="DN25" s="369"/>
      <c r="DO25" s="369"/>
      <c r="DP25" s="369"/>
      <c r="DQ25" s="369"/>
      <c r="DR25" s="369"/>
      <c r="DS25" s="370"/>
      <c r="DT25" s="368"/>
      <c r="DU25" s="369"/>
      <c r="DV25" s="369"/>
      <c r="DW25" s="369"/>
      <c r="DX25" s="369"/>
      <c r="DY25" s="369"/>
      <c r="DZ25" s="369"/>
      <c r="EA25" s="369"/>
      <c r="EB25" s="370"/>
      <c r="EC25" s="329"/>
      <c r="ED25" s="330"/>
      <c r="EE25" s="330"/>
      <c r="EF25" s="330"/>
      <c r="EG25" s="330"/>
      <c r="EH25" s="330"/>
      <c r="EI25" s="330"/>
      <c r="EJ25" s="330"/>
      <c r="EK25" s="331"/>
    </row>
    <row r="26" spans="1:153" s="166" customFormat="1" ht="12.75" x14ac:dyDescent="0.2">
      <c r="A26" s="321" t="s">
        <v>594</v>
      </c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321"/>
      <c r="M26" s="321"/>
      <c r="N26" s="321"/>
      <c r="O26" s="321"/>
      <c r="P26" s="321"/>
      <c r="Q26" s="321"/>
      <c r="R26" s="321"/>
      <c r="S26" s="321"/>
      <c r="T26" s="321"/>
      <c r="U26" s="321"/>
      <c r="V26" s="321"/>
      <c r="W26" s="321"/>
      <c r="X26" s="321"/>
      <c r="Y26" s="321"/>
      <c r="Z26" s="321"/>
      <c r="AA26" s="321"/>
      <c r="AB26" s="321"/>
      <c r="AC26" s="321"/>
      <c r="AD26" s="321"/>
      <c r="AE26" s="321"/>
      <c r="AF26" s="321"/>
      <c r="AG26" s="322" t="s">
        <v>1062</v>
      </c>
      <c r="AH26" s="322"/>
      <c r="AI26" s="322"/>
      <c r="AJ26" s="322"/>
      <c r="AK26" s="322"/>
      <c r="AL26" s="322"/>
      <c r="AM26" s="322"/>
      <c r="AN26" s="323" t="s">
        <v>664</v>
      </c>
      <c r="AO26" s="323"/>
      <c r="AP26" s="323"/>
      <c r="AQ26" s="323"/>
      <c r="AR26" s="323"/>
      <c r="AS26" s="323"/>
      <c r="AT26" s="323"/>
      <c r="AU26" s="321" t="s">
        <v>590</v>
      </c>
      <c r="AV26" s="321"/>
      <c r="AW26" s="321"/>
      <c r="AX26" s="321"/>
      <c r="AY26" s="321"/>
      <c r="AZ26" s="321"/>
      <c r="BA26" s="321"/>
      <c r="BB26" s="321"/>
      <c r="BC26" s="321"/>
      <c r="BD26" s="321"/>
      <c r="BE26" s="321"/>
      <c r="BF26" s="321"/>
      <c r="BG26" s="321"/>
      <c r="BH26" s="321"/>
      <c r="BI26" s="321"/>
      <c r="BJ26" s="321"/>
      <c r="BK26" s="322" t="s">
        <v>775</v>
      </c>
      <c r="BL26" s="322"/>
      <c r="BM26" s="322"/>
      <c r="BN26" s="322"/>
      <c r="BO26" s="322"/>
      <c r="BP26" s="322"/>
      <c r="BQ26" s="322"/>
      <c r="BR26" s="337"/>
      <c r="BS26" s="337"/>
      <c r="BT26" s="337"/>
      <c r="BU26" s="337"/>
      <c r="BV26" s="337"/>
      <c r="BW26" s="337"/>
      <c r="BX26" s="337"/>
      <c r="BY26" s="337"/>
      <c r="BZ26" s="337"/>
      <c r="CA26" s="337"/>
      <c r="CB26" s="325"/>
      <c r="CC26" s="325"/>
      <c r="CD26" s="325"/>
      <c r="CE26" s="325"/>
      <c r="CF26" s="325"/>
      <c r="CG26" s="325"/>
      <c r="CH26" s="325"/>
      <c r="CI26" s="325"/>
      <c r="CJ26" s="325"/>
      <c r="CK26" s="325"/>
      <c r="CL26" s="325"/>
      <c r="CM26" s="325"/>
      <c r="CN26" s="325"/>
      <c r="CO26" s="325"/>
      <c r="CP26" s="325"/>
      <c r="CQ26" s="325"/>
      <c r="CR26" s="325"/>
      <c r="CS26" s="325"/>
      <c r="CT26" s="325"/>
      <c r="CU26" s="325"/>
      <c r="CV26" s="368"/>
      <c r="CW26" s="369"/>
      <c r="CX26" s="369"/>
      <c r="CY26" s="369"/>
      <c r="CZ26" s="369"/>
      <c r="DA26" s="369"/>
      <c r="DB26" s="369"/>
      <c r="DC26" s="369"/>
      <c r="DD26" s="369"/>
      <c r="DE26" s="369"/>
      <c r="DF26" s="369"/>
      <c r="DG26" s="369"/>
      <c r="DH26" s="369"/>
      <c r="DI26" s="369"/>
      <c r="DJ26" s="369"/>
      <c r="DK26" s="369"/>
      <c r="DL26" s="369"/>
      <c r="DM26" s="369"/>
      <c r="DN26" s="369"/>
      <c r="DO26" s="369"/>
      <c r="DP26" s="369"/>
      <c r="DQ26" s="369"/>
      <c r="DR26" s="369"/>
      <c r="DS26" s="370"/>
      <c r="DT26" s="368"/>
      <c r="DU26" s="369"/>
      <c r="DV26" s="369"/>
      <c r="DW26" s="369"/>
      <c r="DX26" s="369"/>
      <c r="DY26" s="369"/>
      <c r="DZ26" s="369"/>
      <c r="EA26" s="369"/>
      <c r="EB26" s="370"/>
      <c r="EC26" s="329"/>
      <c r="ED26" s="330"/>
      <c r="EE26" s="330"/>
      <c r="EF26" s="330"/>
      <c r="EG26" s="330"/>
      <c r="EH26" s="330"/>
      <c r="EI26" s="330"/>
      <c r="EJ26" s="330"/>
      <c r="EK26" s="331"/>
    </row>
    <row r="27" spans="1:153" s="166" customFormat="1" ht="12.75" x14ac:dyDescent="0.2">
      <c r="A27" s="321" t="s">
        <v>595</v>
      </c>
      <c r="B27" s="321"/>
      <c r="C27" s="321"/>
      <c r="D27" s="321"/>
      <c r="E27" s="321"/>
      <c r="F27" s="321"/>
      <c r="G27" s="321"/>
      <c r="H27" s="321"/>
      <c r="I27" s="321"/>
      <c r="J27" s="321"/>
      <c r="K27" s="321"/>
      <c r="L27" s="321"/>
      <c r="M27" s="321"/>
      <c r="N27" s="321"/>
      <c r="O27" s="321"/>
      <c r="P27" s="321"/>
      <c r="Q27" s="321"/>
      <c r="R27" s="321"/>
      <c r="S27" s="321"/>
      <c r="T27" s="321"/>
      <c r="U27" s="321"/>
      <c r="V27" s="321"/>
      <c r="W27" s="321"/>
      <c r="X27" s="321"/>
      <c r="Y27" s="321"/>
      <c r="Z27" s="321"/>
      <c r="AA27" s="321"/>
      <c r="AB27" s="321"/>
      <c r="AC27" s="321"/>
      <c r="AD27" s="321"/>
      <c r="AE27" s="321"/>
      <c r="AF27" s="321"/>
      <c r="AG27" s="322" t="s">
        <v>1062</v>
      </c>
      <c r="AH27" s="322"/>
      <c r="AI27" s="322"/>
      <c r="AJ27" s="322"/>
      <c r="AK27" s="322"/>
      <c r="AL27" s="322"/>
      <c r="AM27" s="322"/>
      <c r="AN27" s="323" t="s">
        <v>665</v>
      </c>
      <c r="AO27" s="323"/>
      <c r="AP27" s="323"/>
      <c r="AQ27" s="323"/>
      <c r="AR27" s="323"/>
      <c r="AS27" s="323"/>
      <c r="AT27" s="323"/>
      <c r="AU27" s="321" t="s">
        <v>590</v>
      </c>
      <c r="AV27" s="321"/>
      <c r="AW27" s="321"/>
      <c r="AX27" s="321"/>
      <c r="AY27" s="321"/>
      <c r="AZ27" s="321"/>
      <c r="BA27" s="321"/>
      <c r="BB27" s="321"/>
      <c r="BC27" s="321"/>
      <c r="BD27" s="321"/>
      <c r="BE27" s="321"/>
      <c r="BF27" s="321"/>
      <c r="BG27" s="321"/>
      <c r="BH27" s="321"/>
      <c r="BI27" s="321"/>
      <c r="BJ27" s="321"/>
      <c r="BK27" s="322" t="s">
        <v>775</v>
      </c>
      <c r="BL27" s="322"/>
      <c r="BM27" s="322"/>
      <c r="BN27" s="322"/>
      <c r="BO27" s="322"/>
      <c r="BP27" s="322"/>
      <c r="BQ27" s="322"/>
      <c r="BR27" s="337"/>
      <c r="BS27" s="337"/>
      <c r="BT27" s="337"/>
      <c r="BU27" s="337"/>
      <c r="BV27" s="337"/>
      <c r="BW27" s="337"/>
      <c r="BX27" s="337"/>
      <c r="BY27" s="337"/>
      <c r="BZ27" s="337"/>
      <c r="CA27" s="337"/>
      <c r="CB27" s="325"/>
      <c r="CC27" s="325"/>
      <c r="CD27" s="325"/>
      <c r="CE27" s="325"/>
      <c r="CF27" s="325"/>
      <c r="CG27" s="325"/>
      <c r="CH27" s="325"/>
      <c r="CI27" s="325"/>
      <c r="CJ27" s="325"/>
      <c r="CK27" s="325"/>
      <c r="CL27" s="325"/>
      <c r="CM27" s="325"/>
      <c r="CN27" s="325"/>
      <c r="CO27" s="325"/>
      <c r="CP27" s="325"/>
      <c r="CQ27" s="325"/>
      <c r="CR27" s="325"/>
      <c r="CS27" s="325"/>
      <c r="CT27" s="325"/>
      <c r="CU27" s="325"/>
      <c r="CV27" s="368"/>
      <c r="CW27" s="369"/>
      <c r="CX27" s="369"/>
      <c r="CY27" s="369"/>
      <c r="CZ27" s="369"/>
      <c r="DA27" s="369"/>
      <c r="DB27" s="369"/>
      <c r="DC27" s="369"/>
      <c r="DD27" s="369"/>
      <c r="DE27" s="369"/>
      <c r="DF27" s="369"/>
      <c r="DG27" s="369"/>
      <c r="DH27" s="369"/>
      <c r="DI27" s="369"/>
      <c r="DJ27" s="369"/>
      <c r="DK27" s="369"/>
      <c r="DL27" s="369"/>
      <c r="DM27" s="369"/>
      <c r="DN27" s="369"/>
      <c r="DO27" s="369"/>
      <c r="DP27" s="369"/>
      <c r="DQ27" s="369"/>
      <c r="DR27" s="369"/>
      <c r="DS27" s="370"/>
      <c r="DT27" s="368"/>
      <c r="DU27" s="369"/>
      <c r="DV27" s="369"/>
      <c r="DW27" s="369"/>
      <c r="DX27" s="369"/>
      <c r="DY27" s="369"/>
      <c r="DZ27" s="369"/>
      <c r="EA27" s="369"/>
      <c r="EB27" s="370"/>
      <c r="EC27" s="329"/>
      <c r="ED27" s="330"/>
      <c r="EE27" s="330"/>
      <c r="EF27" s="330"/>
      <c r="EG27" s="330"/>
      <c r="EH27" s="330"/>
      <c r="EI27" s="330"/>
      <c r="EJ27" s="330"/>
      <c r="EK27" s="331"/>
    </row>
    <row r="28" spans="1:153" s="166" customFormat="1" ht="12.75" x14ac:dyDescent="0.2">
      <c r="A28" s="321" t="s">
        <v>596</v>
      </c>
      <c r="B28" s="321"/>
      <c r="C28" s="321"/>
      <c r="D28" s="321"/>
      <c r="E28" s="321"/>
      <c r="F28" s="321"/>
      <c r="G28" s="321"/>
      <c r="H28" s="321"/>
      <c r="I28" s="321"/>
      <c r="J28" s="321"/>
      <c r="K28" s="321"/>
      <c r="L28" s="321"/>
      <c r="M28" s="321"/>
      <c r="N28" s="321"/>
      <c r="O28" s="321"/>
      <c r="P28" s="321"/>
      <c r="Q28" s="321"/>
      <c r="R28" s="321"/>
      <c r="S28" s="321"/>
      <c r="T28" s="321"/>
      <c r="U28" s="321"/>
      <c r="V28" s="321"/>
      <c r="W28" s="321"/>
      <c r="X28" s="321"/>
      <c r="Y28" s="321"/>
      <c r="Z28" s="321"/>
      <c r="AA28" s="321"/>
      <c r="AB28" s="321"/>
      <c r="AC28" s="321"/>
      <c r="AD28" s="321"/>
      <c r="AE28" s="321"/>
      <c r="AF28" s="321"/>
      <c r="AG28" s="322" t="s">
        <v>1062</v>
      </c>
      <c r="AH28" s="322"/>
      <c r="AI28" s="322"/>
      <c r="AJ28" s="322"/>
      <c r="AK28" s="322"/>
      <c r="AL28" s="322"/>
      <c r="AM28" s="322"/>
      <c r="AN28" s="323" t="s">
        <v>666</v>
      </c>
      <c r="AO28" s="323"/>
      <c r="AP28" s="323"/>
      <c r="AQ28" s="323"/>
      <c r="AR28" s="323"/>
      <c r="AS28" s="323"/>
      <c r="AT28" s="323"/>
      <c r="AU28" s="321" t="s">
        <v>590</v>
      </c>
      <c r="AV28" s="321"/>
      <c r="AW28" s="321"/>
      <c r="AX28" s="321"/>
      <c r="AY28" s="321"/>
      <c r="AZ28" s="321"/>
      <c r="BA28" s="321"/>
      <c r="BB28" s="321"/>
      <c r="BC28" s="321"/>
      <c r="BD28" s="321"/>
      <c r="BE28" s="321"/>
      <c r="BF28" s="321"/>
      <c r="BG28" s="321"/>
      <c r="BH28" s="321"/>
      <c r="BI28" s="321"/>
      <c r="BJ28" s="321"/>
      <c r="BK28" s="322" t="s">
        <v>775</v>
      </c>
      <c r="BL28" s="322"/>
      <c r="BM28" s="322"/>
      <c r="BN28" s="322"/>
      <c r="BO28" s="322"/>
      <c r="BP28" s="322"/>
      <c r="BQ28" s="322"/>
      <c r="BR28" s="337" t="s">
        <v>1093</v>
      </c>
      <c r="BS28" s="337"/>
      <c r="BT28" s="337"/>
      <c r="BU28" s="337"/>
      <c r="BV28" s="337"/>
      <c r="BW28" s="337"/>
      <c r="BX28" s="337"/>
      <c r="BY28" s="337"/>
      <c r="BZ28" s="337"/>
      <c r="CA28" s="337"/>
      <c r="CB28" s="325">
        <v>1512000</v>
      </c>
      <c r="CC28" s="325"/>
      <c r="CD28" s="325"/>
      <c r="CE28" s="325"/>
      <c r="CF28" s="325"/>
      <c r="CG28" s="325"/>
      <c r="CH28" s="325"/>
      <c r="CI28" s="325"/>
      <c r="CJ28" s="325"/>
      <c r="CK28" s="325"/>
      <c r="CL28" s="325">
        <v>960</v>
      </c>
      <c r="CM28" s="325"/>
      <c r="CN28" s="325"/>
      <c r="CO28" s="325"/>
      <c r="CP28" s="325"/>
      <c r="CQ28" s="325"/>
      <c r="CR28" s="325"/>
      <c r="CS28" s="325"/>
      <c r="CT28" s="325"/>
      <c r="CU28" s="325"/>
      <c r="CV28" s="368"/>
      <c r="CW28" s="369"/>
      <c r="CX28" s="369"/>
      <c r="CY28" s="369"/>
      <c r="CZ28" s="369"/>
      <c r="DA28" s="369"/>
      <c r="DB28" s="369"/>
      <c r="DC28" s="369"/>
      <c r="DD28" s="369"/>
      <c r="DE28" s="369"/>
      <c r="DF28" s="369"/>
      <c r="DG28" s="369"/>
      <c r="DH28" s="369"/>
      <c r="DI28" s="369"/>
      <c r="DJ28" s="369"/>
      <c r="DK28" s="369"/>
      <c r="DL28" s="369"/>
      <c r="DM28" s="369"/>
      <c r="DN28" s="369"/>
      <c r="DO28" s="369"/>
      <c r="DP28" s="369"/>
      <c r="DQ28" s="369"/>
      <c r="DR28" s="369"/>
      <c r="DS28" s="370"/>
      <c r="DT28" s="368"/>
      <c r="DU28" s="369"/>
      <c r="DV28" s="369"/>
      <c r="DW28" s="369"/>
      <c r="DX28" s="369"/>
      <c r="DY28" s="369"/>
      <c r="DZ28" s="369"/>
      <c r="EA28" s="369"/>
      <c r="EB28" s="370"/>
      <c r="EC28" s="329"/>
      <c r="ED28" s="330"/>
      <c r="EE28" s="330"/>
      <c r="EF28" s="330"/>
      <c r="EG28" s="330"/>
      <c r="EH28" s="330"/>
      <c r="EI28" s="330"/>
      <c r="EJ28" s="330"/>
      <c r="EK28" s="331"/>
    </row>
    <row r="29" spans="1:153" s="9" customFormat="1" ht="15" x14ac:dyDescent="0.25">
      <c r="A29" s="321" t="s">
        <v>597</v>
      </c>
      <c r="B29" s="321"/>
      <c r="C29" s="321"/>
      <c r="D29" s="321"/>
      <c r="E29" s="321"/>
      <c r="F29" s="321"/>
      <c r="G29" s="321"/>
      <c r="H29" s="321"/>
      <c r="I29" s="321"/>
      <c r="J29" s="321"/>
      <c r="K29" s="321"/>
      <c r="L29" s="321"/>
      <c r="M29" s="321"/>
      <c r="N29" s="321"/>
      <c r="O29" s="321"/>
      <c r="P29" s="321"/>
      <c r="Q29" s="321"/>
      <c r="R29" s="321"/>
      <c r="S29" s="321"/>
      <c r="T29" s="321"/>
      <c r="U29" s="321"/>
      <c r="V29" s="321"/>
      <c r="W29" s="321"/>
      <c r="X29" s="321"/>
      <c r="Y29" s="321"/>
      <c r="Z29" s="321"/>
      <c r="AA29" s="321"/>
      <c r="AB29" s="321"/>
      <c r="AC29" s="321"/>
      <c r="AD29" s="321"/>
      <c r="AE29" s="321"/>
      <c r="AF29" s="321"/>
      <c r="AG29" s="322" t="s">
        <v>1062</v>
      </c>
      <c r="AH29" s="322"/>
      <c r="AI29" s="322"/>
      <c r="AJ29" s="322"/>
      <c r="AK29" s="322"/>
      <c r="AL29" s="322"/>
      <c r="AM29" s="322"/>
      <c r="AN29" s="323" t="s">
        <v>667</v>
      </c>
      <c r="AO29" s="323"/>
      <c r="AP29" s="323"/>
      <c r="AQ29" s="323"/>
      <c r="AR29" s="323"/>
      <c r="AS29" s="323"/>
      <c r="AT29" s="323"/>
      <c r="AU29" s="321" t="s">
        <v>590</v>
      </c>
      <c r="AV29" s="321"/>
      <c r="AW29" s="321"/>
      <c r="AX29" s="321"/>
      <c r="AY29" s="321"/>
      <c r="AZ29" s="321"/>
      <c r="BA29" s="321"/>
      <c r="BB29" s="321"/>
      <c r="BC29" s="321"/>
      <c r="BD29" s="321"/>
      <c r="BE29" s="321"/>
      <c r="BF29" s="321"/>
      <c r="BG29" s="321"/>
      <c r="BH29" s="321"/>
      <c r="BI29" s="321"/>
      <c r="BJ29" s="321"/>
      <c r="BK29" s="322" t="s">
        <v>775</v>
      </c>
      <c r="BL29" s="322"/>
      <c r="BM29" s="322"/>
      <c r="BN29" s="322"/>
      <c r="BO29" s="322"/>
      <c r="BP29" s="322"/>
      <c r="BQ29" s="322"/>
      <c r="BR29" s="337"/>
      <c r="BS29" s="337"/>
      <c r="BT29" s="337"/>
      <c r="BU29" s="337"/>
      <c r="BV29" s="337"/>
      <c r="BW29" s="337"/>
      <c r="BX29" s="337"/>
      <c r="BY29" s="337"/>
      <c r="BZ29" s="337"/>
      <c r="CA29" s="337"/>
      <c r="CB29" s="325"/>
      <c r="CC29" s="325"/>
      <c r="CD29" s="325"/>
      <c r="CE29" s="325"/>
      <c r="CF29" s="325"/>
      <c r="CG29" s="325"/>
      <c r="CH29" s="325"/>
      <c r="CI29" s="325"/>
      <c r="CJ29" s="325"/>
      <c r="CK29" s="325"/>
      <c r="CL29" s="325"/>
      <c r="CM29" s="325"/>
      <c r="CN29" s="325"/>
      <c r="CO29" s="325"/>
      <c r="CP29" s="325"/>
      <c r="CQ29" s="325"/>
      <c r="CR29" s="325"/>
      <c r="CS29" s="325"/>
      <c r="CT29" s="325"/>
      <c r="CU29" s="325"/>
      <c r="CV29" s="368"/>
      <c r="CW29" s="369"/>
      <c r="CX29" s="369"/>
      <c r="CY29" s="369"/>
      <c r="CZ29" s="369"/>
      <c r="DA29" s="369"/>
      <c r="DB29" s="369"/>
      <c r="DC29" s="369"/>
      <c r="DD29" s="369"/>
      <c r="DE29" s="369"/>
      <c r="DF29" s="369"/>
      <c r="DG29" s="369"/>
      <c r="DH29" s="369"/>
      <c r="DI29" s="369"/>
      <c r="DJ29" s="369"/>
      <c r="DK29" s="369"/>
      <c r="DL29" s="369"/>
      <c r="DM29" s="369"/>
      <c r="DN29" s="369"/>
      <c r="DO29" s="369"/>
      <c r="DP29" s="369"/>
      <c r="DQ29" s="369"/>
      <c r="DR29" s="369"/>
      <c r="DS29" s="370"/>
      <c r="DT29" s="368"/>
      <c r="DU29" s="369"/>
      <c r="DV29" s="369"/>
      <c r="DW29" s="369"/>
      <c r="DX29" s="369"/>
      <c r="DY29" s="369"/>
      <c r="DZ29" s="369"/>
      <c r="EA29" s="369"/>
      <c r="EB29" s="370"/>
      <c r="EC29" s="329"/>
      <c r="ED29" s="330"/>
      <c r="EE29" s="330"/>
      <c r="EF29" s="330"/>
      <c r="EG29" s="330"/>
      <c r="EH29" s="330"/>
      <c r="EI29" s="330"/>
      <c r="EJ29" s="330"/>
      <c r="EK29" s="331"/>
    </row>
    <row r="30" spans="1:153" ht="14.25" customHeight="1" x14ac:dyDescent="0.25">
      <c r="A30" s="321" t="s">
        <v>598</v>
      </c>
      <c r="B30" s="321"/>
      <c r="C30" s="321"/>
      <c r="D30" s="321"/>
      <c r="E30" s="321"/>
      <c r="F30" s="321"/>
      <c r="G30" s="321"/>
      <c r="H30" s="321"/>
      <c r="I30" s="321"/>
      <c r="J30" s="321"/>
      <c r="K30" s="321"/>
      <c r="L30" s="321"/>
      <c r="M30" s="321"/>
      <c r="N30" s="321"/>
      <c r="O30" s="321"/>
      <c r="P30" s="321"/>
      <c r="Q30" s="321"/>
      <c r="R30" s="321"/>
      <c r="S30" s="321"/>
      <c r="T30" s="321"/>
      <c r="U30" s="321"/>
      <c r="V30" s="321"/>
      <c r="W30" s="321"/>
      <c r="X30" s="321"/>
      <c r="Y30" s="321"/>
      <c r="Z30" s="321"/>
      <c r="AA30" s="321"/>
      <c r="AB30" s="321"/>
      <c r="AC30" s="321"/>
      <c r="AD30" s="321"/>
      <c r="AE30" s="321"/>
      <c r="AF30" s="321"/>
      <c r="AG30" s="322" t="s">
        <v>1062</v>
      </c>
      <c r="AH30" s="322"/>
      <c r="AI30" s="322"/>
      <c r="AJ30" s="322"/>
      <c r="AK30" s="322"/>
      <c r="AL30" s="322"/>
      <c r="AM30" s="322"/>
      <c r="AN30" s="323" t="s">
        <v>668</v>
      </c>
      <c r="AO30" s="323"/>
      <c r="AP30" s="323"/>
      <c r="AQ30" s="323"/>
      <c r="AR30" s="323"/>
      <c r="AS30" s="323"/>
      <c r="AT30" s="323"/>
      <c r="AU30" s="321" t="s">
        <v>590</v>
      </c>
      <c r="AV30" s="321"/>
      <c r="AW30" s="321"/>
      <c r="AX30" s="321"/>
      <c r="AY30" s="321"/>
      <c r="AZ30" s="321"/>
      <c r="BA30" s="321"/>
      <c r="BB30" s="321"/>
      <c r="BC30" s="321"/>
      <c r="BD30" s="321"/>
      <c r="BE30" s="321"/>
      <c r="BF30" s="321"/>
      <c r="BG30" s="321"/>
      <c r="BH30" s="321"/>
      <c r="BI30" s="321"/>
      <c r="BJ30" s="321"/>
      <c r="BK30" s="322" t="s">
        <v>775</v>
      </c>
      <c r="BL30" s="322"/>
      <c r="BM30" s="322"/>
      <c r="BN30" s="322"/>
      <c r="BO30" s="322"/>
      <c r="BP30" s="322"/>
      <c r="BQ30" s="322"/>
      <c r="BR30" s="337" t="s">
        <v>1094</v>
      </c>
      <c r="BS30" s="337"/>
      <c r="BT30" s="337"/>
      <c r="BU30" s="337"/>
      <c r="BV30" s="337"/>
      <c r="BW30" s="337"/>
      <c r="BX30" s="337"/>
      <c r="BY30" s="337"/>
      <c r="BZ30" s="337"/>
      <c r="CA30" s="337"/>
      <c r="CB30" s="325">
        <v>224640</v>
      </c>
      <c r="CC30" s="325"/>
      <c r="CD30" s="325"/>
      <c r="CE30" s="325"/>
      <c r="CF30" s="325"/>
      <c r="CG30" s="325"/>
      <c r="CH30" s="325"/>
      <c r="CI30" s="325"/>
      <c r="CJ30" s="325"/>
      <c r="CK30" s="325"/>
      <c r="CL30" s="325">
        <v>1600</v>
      </c>
      <c r="CM30" s="325"/>
      <c r="CN30" s="325"/>
      <c r="CO30" s="325"/>
      <c r="CP30" s="325"/>
      <c r="CQ30" s="325"/>
      <c r="CR30" s="325"/>
      <c r="CS30" s="325"/>
      <c r="CT30" s="325"/>
      <c r="CU30" s="325"/>
      <c r="CV30" s="368"/>
      <c r="CW30" s="369"/>
      <c r="CX30" s="369"/>
      <c r="CY30" s="369"/>
      <c r="CZ30" s="369"/>
      <c r="DA30" s="369"/>
      <c r="DB30" s="369"/>
      <c r="DC30" s="369"/>
      <c r="DD30" s="369"/>
      <c r="DE30" s="369"/>
      <c r="DF30" s="369"/>
      <c r="DG30" s="369"/>
      <c r="DH30" s="369"/>
      <c r="DI30" s="369"/>
      <c r="DJ30" s="369"/>
      <c r="DK30" s="369"/>
      <c r="DL30" s="369"/>
      <c r="DM30" s="369"/>
      <c r="DN30" s="369"/>
      <c r="DO30" s="369"/>
      <c r="DP30" s="369"/>
      <c r="DQ30" s="369"/>
      <c r="DR30" s="369"/>
      <c r="DS30" s="370"/>
      <c r="DT30" s="368"/>
      <c r="DU30" s="369"/>
      <c r="DV30" s="369"/>
      <c r="DW30" s="369"/>
      <c r="DX30" s="369"/>
      <c r="DY30" s="369"/>
      <c r="DZ30" s="369"/>
      <c r="EA30" s="369"/>
      <c r="EB30" s="370"/>
      <c r="EC30" s="329"/>
      <c r="ED30" s="330"/>
      <c r="EE30" s="330"/>
      <c r="EF30" s="330"/>
      <c r="EG30" s="330"/>
      <c r="EH30" s="330"/>
      <c r="EI30" s="330"/>
      <c r="EJ30" s="330"/>
      <c r="EK30" s="331"/>
    </row>
    <row r="31" spans="1:153" s="166" customFormat="1" ht="12.75" x14ac:dyDescent="0.2">
      <c r="A31" s="321" t="s">
        <v>599</v>
      </c>
      <c r="B31" s="321"/>
      <c r="C31" s="321"/>
      <c r="D31" s="321"/>
      <c r="E31" s="321"/>
      <c r="F31" s="321"/>
      <c r="G31" s="321"/>
      <c r="H31" s="321"/>
      <c r="I31" s="321"/>
      <c r="J31" s="321"/>
      <c r="K31" s="321"/>
      <c r="L31" s="321"/>
      <c r="M31" s="321"/>
      <c r="N31" s="321"/>
      <c r="O31" s="321"/>
      <c r="P31" s="321"/>
      <c r="Q31" s="321"/>
      <c r="R31" s="321"/>
      <c r="S31" s="321"/>
      <c r="T31" s="321"/>
      <c r="U31" s="321"/>
      <c r="V31" s="321"/>
      <c r="W31" s="321"/>
      <c r="X31" s="321"/>
      <c r="Y31" s="321"/>
      <c r="Z31" s="321"/>
      <c r="AA31" s="321"/>
      <c r="AB31" s="321"/>
      <c r="AC31" s="321"/>
      <c r="AD31" s="321"/>
      <c r="AE31" s="321"/>
      <c r="AF31" s="321"/>
      <c r="AG31" s="322" t="s">
        <v>1062</v>
      </c>
      <c r="AH31" s="322"/>
      <c r="AI31" s="322"/>
      <c r="AJ31" s="322"/>
      <c r="AK31" s="322"/>
      <c r="AL31" s="322"/>
      <c r="AM31" s="322"/>
      <c r="AN31" s="323" t="s">
        <v>669</v>
      </c>
      <c r="AO31" s="323"/>
      <c r="AP31" s="323"/>
      <c r="AQ31" s="323"/>
      <c r="AR31" s="323"/>
      <c r="AS31" s="323"/>
      <c r="AT31" s="323"/>
      <c r="AU31" s="321" t="s">
        <v>590</v>
      </c>
      <c r="AV31" s="321"/>
      <c r="AW31" s="321"/>
      <c r="AX31" s="321"/>
      <c r="AY31" s="321"/>
      <c r="AZ31" s="321"/>
      <c r="BA31" s="321"/>
      <c r="BB31" s="321"/>
      <c r="BC31" s="321"/>
      <c r="BD31" s="321"/>
      <c r="BE31" s="321"/>
      <c r="BF31" s="321"/>
      <c r="BG31" s="321"/>
      <c r="BH31" s="321"/>
      <c r="BI31" s="321"/>
      <c r="BJ31" s="321"/>
      <c r="BK31" s="322" t="s">
        <v>775</v>
      </c>
      <c r="BL31" s="322"/>
      <c r="BM31" s="322"/>
      <c r="BN31" s="322"/>
      <c r="BO31" s="322"/>
      <c r="BP31" s="322"/>
      <c r="BQ31" s="322"/>
      <c r="BR31" s="337" t="s">
        <v>1095</v>
      </c>
      <c r="BS31" s="337"/>
      <c r="BT31" s="337"/>
      <c r="BU31" s="337"/>
      <c r="BV31" s="337"/>
      <c r="BW31" s="337"/>
      <c r="BX31" s="337"/>
      <c r="BY31" s="337"/>
      <c r="BZ31" s="337"/>
      <c r="CA31" s="337"/>
      <c r="CB31" s="325">
        <v>396000</v>
      </c>
      <c r="CC31" s="325"/>
      <c r="CD31" s="325"/>
      <c r="CE31" s="325"/>
      <c r="CF31" s="325"/>
      <c r="CG31" s="325"/>
      <c r="CH31" s="325"/>
      <c r="CI31" s="325"/>
      <c r="CJ31" s="325"/>
      <c r="CK31" s="325"/>
      <c r="CL31" s="325">
        <v>1100</v>
      </c>
      <c r="CM31" s="325"/>
      <c r="CN31" s="325"/>
      <c r="CO31" s="325"/>
      <c r="CP31" s="325"/>
      <c r="CQ31" s="325"/>
      <c r="CR31" s="325"/>
      <c r="CS31" s="325"/>
      <c r="CT31" s="325"/>
      <c r="CU31" s="325"/>
      <c r="CV31" s="368"/>
      <c r="CW31" s="369"/>
      <c r="CX31" s="369"/>
      <c r="CY31" s="369"/>
      <c r="CZ31" s="369"/>
      <c r="DA31" s="369"/>
      <c r="DB31" s="369"/>
      <c r="DC31" s="369"/>
      <c r="DD31" s="369"/>
      <c r="DE31" s="369"/>
      <c r="DF31" s="369"/>
      <c r="DG31" s="369"/>
      <c r="DH31" s="369"/>
      <c r="DI31" s="369"/>
      <c r="DJ31" s="369"/>
      <c r="DK31" s="369"/>
      <c r="DL31" s="369"/>
      <c r="DM31" s="369"/>
      <c r="DN31" s="369"/>
      <c r="DO31" s="369"/>
      <c r="DP31" s="369"/>
      <c r="DQ31" s="369"/>
      <c r="DR31" s="369"/>
      <c r="DS31" s="370"/>
      <c r="DT31" s="368"/>
      <c r="DU31" s="369"/>
      <c r="DV31" s="369"/>
      <c r="DW31" s="369"/>
      <c r="DX31" s="369"/>
      <c r="DY31" s="369"/>
      <c r="DZ31" s="369"/>
      <c r="EA31" s="369"/>
      <c r="EB31" s="370"/>
      <c r="EC31" s="329"/>
      <c r="ED31" s="330"/>
      <c r="EE31" s="330"/>
      <c r="EF31" s="330"/>
      <c r="EG31" s="330"/>
      <c r="EH31" s="330"/>
      <c r="EI31" s="330"/>
      <c r="EJ31" s="330"/>
      <c r="EK31" s="331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</row>
    <row r="32" spans="1:153" s="166" customFormat="1" ht="12.75" x14ac:dyDescent="0.2">
      <c r="A32" s="321" t="s">
        <v>600</v>
      </c>
      <c r="B32" s="321"/>
      <c r="C32" s="321"/>
      <c r="D32" s="321"/>
      <c r="E32" s="321"/>
      <c r="F32" s="321"/>
      <c r="G32" s="321"/>
      <c r="H32" s="321"/>
      <c r="I32" s="321"/>
      <c r="J32" s="321"/>
      <c r="K32" s="321"/>
      <c r="L32" s="321"/>
      <c r="M32" s="321"/>
      <c r="N32" s="321"/>
      <c r="O32" s="321"/>
      <c r="P32" s="321"/>
      <c r="Q32" s="321"/>
      <c r="R32" s="321"/>
      <c r="S32" s="321"/>
      <c r="T32" s="321"/>
      <c r="U32" s="321"/>
      <c r="V32" s="321"/>
      <c r="W32" s="321"/>
      <c r="X32" s="321"/>
      <c r="Y32" s="321"/>
      <c r="Z32" s="321"/>
      <c r="AA32" s="321"/>
      <c r="AB32" s="321"/>
      <c r="AC32" s="321"/>
      <c r="AD32" s="321"/>
      <c r="AE32" s="321"/>
      <c r="AF32" s="321"/>
      <c r="AG32" s="322" t="s">
        <v>1062</v>
      </c>
      <c r="AH32" s="322"/>
      <c r="AI32" s="322"/>
      <c r="AJ32" s="322"/>
      <c r="AK32" s="322"/>
      <c r="AL32" s="322"/>
      <c r="AM32" s="322"/>
      <c r="AN32" s="323" t="s">
        <v>670</v>
      </c>
      <c r="AO32" s="323"/>
      <c r="AP32" s="323"/>
      <c r="AQ32" s="323"/>
      <c r="AR32" s="323"/>
      <c r="AS32" s="323"/>
      <c r="AT32" s="323"/>
      <c r="AU32" s="321" t="s">
        <v>590</v>
      </c>
      <c r="AV32" s="321"/>
      <c r="AW32" s="321"/>
      <c r="AX32" s="321"/>
      <c r="AY32" s="321"/>
      <c r="AZ32" s="321"/>
      <c r="BA32" s="321"/>
      <c r="BB32" s="321"/>
      <c r="BC32" s="321"/>
      <c r="BD32" s="321"/>
      <c r="BE32" s="321"/>
      <c r="BF32" s="321"/>
      <c r="BG32" s="321"/>
      <c r="BH32" s="321"/>
      <c r="BI32" s="321"/>
      <c r="BJ32" s="321"/>
      <c r="BK32" s="322" t="s">
        <v>775</v>
      </c>
      <c r="BL32" s="322"/>
      <c r="BM32" s="322"/>
      <c r="BN32" s="322"/>
      <c r="BO32" s="322"/>
      <c r="BP32" s="322"/>
      <c r="BQ32" s="322"/>
      <c r="BR32" s="337"/>
      <c r="BS32" s="337"/>
      <c r="BT32" s="337"/>
      <c r="BU32" s="337"/>
      <c r="BV32" s="337"/>
      <c r="BW32" s="337"/>
      <c r="BX32" s="337"/>
      <c r="BY32" s="337"/>
      <c r="BZ32" s="337"/>
      <c r="CA32" s="337"/>
      <c r="CB32" s="325"/>
      <c r="CC32" s="325"/>
      <c r="CD32" s="325"/>
      <c r="CE32" s="325"/>
      <c r="CF32" s="325"/>
      <c r="CG32" s="325"/>
      <c r="CH32" s="325"/>
      <c r="CI32" s="325"/>
      <c r="CJ32" s="325"/>
      <c r="CK32" s="325"/>
      <c r="CL32" s="325"/>
      <c r="CM32" s="325"/>
      <c r="CN32" s="325"/>
      <c r="CO32" s="325"/>
      <c r="CP32" s="325"/>
      <c r="CQ32" s="325"/>
      <c r="CR32" s="325"/>
      <c r="CS32" s="325"/>
      <c r="CT32" s="325"/>
      <c r="CU32" s="325"/>
      <c r="CV32" s="368"/>
      <c r="CW32" s="369"/>
      <c r="CX32" s="369"/>
      <c r="CY32" s="369"/>
      <c r="CZ32" s="369"/>
      <c r="DA32" s="369"/>
      <c r="DB32" s="369"/>
      <c r="DC32" s="369"/>
      <c r="DD32" s="369"/>
      <c r="DE32" s="369"/>
      <c r="DF32" s="369"/>
      <c r="DG32" s="369"/>
      <c r="DH32" s="369"/>
      <c r="DI32" s="369"/>
      <c r="DJ32" s="369"/>
      <c r="DK32" s="369"/>
      <c r="DL32" s="369"/>
      <c r="DM32" s="369"/>
      <c r="DN32" s="369"/>
      <c r="DO32" s="369"/>
      <c r="DP32" s="369"/>
      <c r="DQ32" s="369"/>
      <c r="DR32" s="369"/>
      <c r="DS32" s="370"/>
      <c r="DT32" s="368"/>
      <c r="DU32" s="369"/>
      <c r="DV32" s="369"/>
      <c r="DW32" s="369"/>
      <c r="DX32" s="369"/>
      <c r="DY32" s="369"/>
      <c r="DZ32" s="369"/>
      <c r="EA32" s="369"/>
      <c r="EB32" s="370"/>
      <c r="EC32" s="329"/>
      <c r="ED32" s="330"/>
      <c r="EE32" s="330"/>
      <c r="EF32" s="330"/>
      <c r="EG32" s="330"/>
      <c r="EH32" s="330"/>
      <c r="EI32" s="330"/>
      <c r="EJ32" s="330"/>
      <c r="EK32" s="331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</row>
    <row r="33" spans="1:153" s="166" customFormat="1" ht="12.75" x14ac:dyDescent="0.2">
      <c r="A33" s="321" t="s">
        <v>601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21"/>
      <c r="L33" s="321"/>
      <c r="M33" s="321"/>
      <c r="N33" s="321"/>
      <c r="O33" s="321"/>
      <c r="P33" s="321"/>
      <c r="Q33" s="321"/>
      <c r="R33" s="321"/>
      <c r="S33" s="321"/>
      <c r="T33" s="321"/>
      <c r="U33" s="321"/>
      <c r="V33" s="321"/>
      <c r="W33" s="321"/>
      <c r="X33" s="321"/>
      <c r="Y33" s="321"/>
      <c r="Z33" s="321"/>
      <c r="AA33" s="321"/>
      <c r="AB33" s="321"/>
      <c r="AC33" s="321"/>
      <c r="AD33" s="321"/>
      <c r="AE33" s="321"/>
      <c r="AF33" s="321"/>
      <c r="AG33" s="322" t="s">
        <v>1062</v>
      </c>
      <c r="AH33" s="322"/>
      <c r="AI33" s="322"/>
      <c r="AJ33" s="322"/>
      <c r="AK33" s="322"/>
      <c r="AL33" s="322"/>
      <c r="AM33" s="322"/>
      <c r="AN33" s="323" t="s">
        <v>671</v>
      </c>
      <c r="AO33" s="323"/>
      <c r="AP33" s="323"/>
      <c r="AQ33" s="323"/>
      <c r="AR33" s="323"/>
      <c r="AS33" s="323"/>
      <c r="AT33" s="323"/>
      <c r="AU33" s="321" t="s">
        <v>590</v>
      </c>
      <c r="AV33" s="321"/>
      <c r="AW33" s="321"/>
      <c r="AX33" s="321"/>
      <c r="AY33" s="321"/>
      <c r="AZ33" s="321"/>
      <c r="BA33" s="321"/>
      <c r="BB33" s="321"/>
      <c r="BC33" s="321"/>
      <c r="BD33" s="321"/>
      <c r="BE33" s="321"/>
      <c r="BF33" s="321"/>
      <c r="BG33" s="321"/>
      <c r="BH33" s="321"/>
      <c r="BI33" s="321"/>
      <c r="BJ33" s="321"/>
      <c r="BK33" s="322" t="s">
        <v>775</v>
      </c>
      <c r="BL33" s="322"/>
      <c r="BM33" s="322"/>
      <c r="BN33" s="322"/>
      <c r="BO33" s="322"/>
      <c r="BP33" s="322"/>
      <c r="BQ33" s="322"/>
      <c r="BR33" s="337" t="s">
        <v>1096</v>
      </c>
      <c r="BS33" s="337"/>
      <c r="BT33" s="337"/>
      <c r="BU33" s="337"/>
      <c r="BV33" s="337"/>
      <c r="BW33" s="337"/>
      <c r="BX33" s="337"/>
      <c r="BY33" s="337"/>
      <c r="BZ33" s="337"/>
      <c r="CA33" s="337"/>
      <c r="CB33" s="325">
        <v>158400</v>
      </c>
      <c r="CC33" s="325"/>
      <c r="CD33" s="325"/>
      <c r="CE33" s="325"/>
      <c r="CF33" s="325"/>
      <c r="CG33" s="325"/>
      <c r="CH33" s="325"/>
      <c r="CI33" s="325"/>
      <c r="CJ33" s="325"/>
      <c r="CK33" s="325"/>
      <c r="CL33" s="325">
        <v>1100</v>
      </c>
      <c r="CM33" s="325"/>
      <c r="CN33" s="325"/>
      <c r="CO33" s="325"/>
      <c r="CP33" s="325"/>
      <c r="CQ33" s="325"/>
      <c r="CR33" s="325"/>
      <c r="CS33" s="325"/>
      <c r="CT33" s="325"/>
      <c r="CU33" s="325"/>
      <c r="CV33" s="368"/>
      <c r="CW33" s="369"/>
      <c r="CX33" s="369"/>
      <c r="CY33" s="369"/>
      <c r="CZ33" s="369"/>
      <c r="DA33" s="369"/>
      <c r="DB33" s="369"/>
      <c r="DC33" s="369"/>
      <c r="DD33" s="369"/>
      <c r="DE33" s="369"/>
      <c r="DF33" s="369"/>
      <c r="DG33" s="369"/>
      <c r="DH33" s="369"/>
      <c r="DI33" s="369"/>
      <c r="DJ33" s="369"/>
      <c r="DK33" s="369"/>
      <c r="DL33" s="369"/>
      <c r="DM33" s="369"/>
      <c r="DN33" s="369"/>
      <c r="DO33" s="369"/>
      <c r="DP33" s="369"/>
      <c r="DQ33" s="369"/>
      <c r="DR33" s="369"/>
      <c r="DS33" s="370"/>
      <c r="DT33" s="368"/>
      <c r="DU33" s="369"/>
      <c r="DV33" s="369"/>
      <c r="DW33" s="369"/>
      <c r="DX33" s="369"/>
      <c r="DY33" s="369"/>
      <c r="DZ33" s="369"/>
      <c r="EA33" s="369"/>
      <c r="EB33" s="370"/>
      <c r="EC33" s="329"/>
      <c r="ED33" s="330"/>
      <c r="EE33" s="330"/>
      <c r="EF33" s="330"/>
      <c r="EG33" s="330"/>
      <c r="EH33" s="330"/>
      <c r="EI33" s="330"/>
      <c r="EJ33" s="330"/>
      <c r="EK33" s="331"/>
    </row>
    <row r="34" spans="1:153" s="166" customFormat="1" ht="12.75" x14ac:dyDescent="0.2">
      <c r="A34" s="321" t="s">
        <v>602</v>
      </c>
      <c r="B34" s="321"/>
      <c r="C34" s="321"/>
      <c r="D34" s="321"/>
      <c r="E34" s="321"/>
      <c r="F34" s="321"/>
      <c r="G34" s="321"/>
      <c r="H34" s="321"/>
      <c r="I34" s="321"/>
      <c r="J34" s="321"/>
      <c r="K34" s="321"/>
      <c r="L34" s="321"/>
      <c r="M34" s="321"/>
      <c r="N34" s="321"/>
      <c r="O34" s="321"/>
      <c r="P34" s="321"/>
      <c r="Q34" s="321"/>
      <c r="R34" s="321"/>
      <c r="S34" s="321"/>
      <c r="T34" s="321"/>
      <c r="U34" s="321"/>
      <c r="V34" s="321"/>
      <c r="W34" s="321"/>
      <c r="X34" s="321"/>
      <c r="Y34" s="321"/>
      <c r="Z34" s="321"/>
      <c r="AA34" s="321"/>
      <c r="AB34" s="321"/>
      <c r="AC34" s="321"/>
      <c r="AD34" s="321"/>
      <c r="AE34" s="321"/>
      <c r="AF34" s="321"/>
      <c r="AG34" s="322" t="s">
        <v>1062</v>
      </c>
      <c r="AH34" s="322"/>
      <c r="AI34" s="322"/>
      <c r="AJ34" s="322"/>
      <c r="AK34" s="322"/>
      <c r="AL34" s="322"/>
      <c r="AM34" s="322"/>
      <c r="AN34" s="323" t="s">
        <v>672</v>
      </c>
      <c r="AO34" s="323"/>
      <c r="AP34" s="323"/>
      <c r="AQ34" s="323"/>
      <c r="AR34" s="323"/>
      <c r="AS34" s="323"/>
      <c r="AT34" s="323"/>
      <c r="AU34" s="321" t="s">
        <v>590</v>
      </c>
      <c r="AV34" s="321"/>
      <c r="AW34" s="321"/>
      <c r="AX34" s="321"/>
      <c r="AY34" s="321"/>
      <c r="AZ34" s="321"/>
      <c r="BA34" s="321"/>
      <c r="BB34" s="321"/>
      <c r="BC34" s="321"/>
      <c r="BD34" s="321"/>
      <c r="BE34" s="321"/>
      <c r="BF34" s="321"/>
      <c r="BG34" s="321"/>
      <c r="BH34" s="321"/>
      <c r="BI34" s="321"/>
      <c r="BJ34" s="321"/>
      <c r="BK34" s="322" t="s">
        <v>775</v>
      </c>
      <c r="BL34" s="322"/>
      <c r="BM34" s="322"/>
      <c r="BN34" s="322"/>
      <c r="BO34" s="322"/>
      <c r="BP34" s="322"/>
      <c r="BQ34" s="322"/>
      <c r="BR34" s="337"/>
      <c r="BS34" s="337"/>
      <c r="BT34" s="337"/>
      <c r="BU34" s="337"/>
      <c r="BV34" s="337"/>
      <c r="BW34" s="337"/>
      <c r="BX34" s="337"/>
      <c r="BY34" s="337"/>
      <c r="BZ34" s="337"/>
      <c r="CA34" s="337"/>
      <c r="CB34" s="325"/>
      <c r="CC34" s="325"/>
      <c r="CD34" s="325"/>
      <c r="CE34" s="325"/>
      <c r="CF34" s="325"/>
      <c r="CG34" s="325"/>
      <c r="CH34" s="325"/>
      <c r="CI34" s="325"/>
      <c r="CJ34" s="325"/>
      <c r="CK34" s="325"/>
      <c r="CL34" s="325"/>
      <c r="CM34" s="325"/>
      <c r="CN34" s="325"/>
      <c r="CO34" s="325"/>
      <c r="CP34" s="325"/>
      <c r="CQ34" s="325"/>
      <c r="CR34" s="325"/>
      <c r="CS34" s="325"/>
      <c r="CT34" s="325"/>
      <c r="CU34" s="325"/>
      <c r="CV34" s="368"/>
      <c r="CW34" s="369"/>
      <c r="CX34" s="369"/>
      <c r="CY34" s="369"/>
      <c r="CZ34" s="369"/>
      <c r="DA34" s="369"/>
      <c r="DB34" s="369"/>
      <c r="DC34" s="369"/>
      <c r="DD34" s="369"/>
      <c r="DE34" s="369"/>
      <c r="DF34" s="369"/>
      <c r="DG34" s="369"/>
      <c r="DH34" s="369"/>
      <c r="DI34" s="369"/>
      <c r="DJ34" s="369"/>
      <c r="DK34" s="369"/>
      <c r="DL34" s="369"/>
      <c r="DM34" s="369"/>
      <c r="DN34" s="369"/>
      <c r="DO34" s="369"/>
      <c r="DP34" s="369"/>
      <c r="DQ34" s="369"/>
      <c r="DR34" s="369"/>
      <c r="DS34" s="370"/>
      <c r="DT34" s="368"/>
      <c r="DU34" s="369"/>
      <c r="DV34" s="369"/>
      <c r="DW34" s="369"/>
      <c r="DX34" s="369"/>
      <c r="DY34" s="369"/>
      <c r="DZ34" s="369"/>
      <c r="EA34" s="369"/>
      <c r="EB34" s="370"/>
      <c r="EC34" s="329"/>
      <c r="ED34" s="330"/>
      <c r="EE34" s="330"/>
      <c r="EF34" s="330"/>
      <c r="EG34" s="330"/>
      <c r="EH34" s="330"/>
      <c r="EI34" s="330"/>
      <c r="EJ34" s="330"/>
      <c r="EK34" s="331"/>
    </row>
    <row r="35" spans="1:153" s="166" customFormat="1" ht="12.75" x14ac:dyDescent="0.2">
      <c r="A35" s="321" t="s">
        <v>603</v>
      </c>
      <c r="B35" s="321"/>
      <c r="C35" s="321"/>
      <c r="D35" s="321"/>
      <c r="E35" s="321"/>
      <c r="F35" s="321"/>
      <c r="G35" s="321"/>
      <c r="H35" s="321"/>
      <c r="I35" s="321"/>
      <c r="J35" s="321"/>
      <c r="K35" s="321"/>
      <c r="L35" s="321"/>
      <c r="M35" s="321"/>
      <c r="N35" s="321"/>
      <c r="O35" s="321"/>
      <c r="P35" s="321"/>
      <c r="Q35" s="321"/>
      <c r="R35" s="321"/>
      <c r="S35" s="321"/>
      <c r="T35" s="321"/>
      <c r="U35" s="321"/>
      <c r="V35" s="321"/>
      <c r="W35" s="321"/>
      <c r="X35" s="321"/>
      <c r="Y35" s="321"/>
      <c r="Z35" s="321"/>
      <c r="AA35" s="321"/>
      <c r="AB35" s="321"/>
      <c r="AC35" s="321"/>
      <c r="AD35" s="321"/>
      <c r="AE35" s="321"/>
      <c r="AF35" s="321"/>
      <c r="AG35" s="322" t="s">
        <v>1062</v>
      </c>
      <c r="AH35" s="322"/>
      <c r="AI35" s="322"/>
      <c r="AJ35" s="322"/>
      <c r="AK35" s="322"/>
      <c r="AL35" s="322"/>
      <c r="AM35" s="322"/>
      <c r="AN35" s="323" t="s">
        <v>673</v>
      </c>
      <c r="AO35" s="323"/>
      <c r="AP35" s="323"/>
      <c r="AQ35" s="323"/>
      <c r="AR35" s="323"/>
      <c r="AS35" s="323"/>
      <c r="AT35" s="323"/>
      <c r="AU35" s="321" t="s">
        <v>590</v>
      </c>
      <c r="AV35" s="321"/>
      <c r="AW35" s="321"/>
      <c r="AX35" s="321"/>
      <c r="AY35" s="321"/>
      <c r="AZ35" s="321"/>
      <c r="BA35" s="321"/>
      <c r="BB35" s="321"/>
      <c r="BC35" s="321"/>
      <c r="BD35" s="321"/>
      <c r="BE35" s="321"/>
      <c r="BF35" s="321"/>
      <c r="BG35" s="321"/>
      <c r="BH35" s="321"/>
      <c r="BI35" s="321"/>
      <c r="BJ35" s="321"/>
      <c r="BK35" s="322" t="s">
        <v>775</v>
      </c>
      <c r="BL35" s="322"/>
      <c r="BM35" s="322"/>
      <c r="BN35" s="322"/>
      <c r="BO35" s="322"/>
      <c r="BP35" s="322"/>
      <c r="BQ35" s="322"/>
      <c r="BR35" s="337" t="s">
        <v>1097</v>
      </c>
      <c r="BS35" s="337"/>
      <c r="BT35" s="337"/>
      <c r="BU35" s="337"/>
      <c r="BV35" s="337"/>
      <c r="BW35" s="337"/>
      <c r="BX35" s="337"/>
      <c r="BY35" s="337"/>
      <c r="BZ35" s="337"/>
      <c r="CA35" s="337"/>
      <c r="CB35" s="325">
        <v>60480</v>
      </c>
      <c r="CC35" s="325"/>
      <c r="CD35" s="325"/>
      <c r="CE35" s="325"/>
      <c r="CF35" s="325"/>
      <c r="CG35" s="325"/>
      <c r="CH35" s="325"/>
      <c r="CI35" s="325"/>
      <c r="CJ35" s="325"/>
      <c r="CK35" s="325"/>
      <c r="CL35" s="325">
        <v>1600</v>
      </c>
      <c r="CM35" s="325"/>
      <c r="CN35" s="325"/>
      <c r="CO35" s="325"/>
      <c r="CP35" s="325"/>
      <c r="CQ35" s="325"/>
      <c r="CR35" s="325"/>
      <c r="CS35" s="325"/>
      <c r="CT35" s="325"/>
      <c r="CU35" s="325"/>
      <c r="CV35" s="368"/>
      <c r="CW35" s="369"/>
      <c r="CX35" s="369"/>
      <c r="CY35" s="369"/>
      <c r="CZ35" s="369"/>
      <c r="DA35" s="369"/>
      <c r="DB35" s="369"/>
      <c r="DC35" s="369"/>
      <c r="DD35" s="369"/>
      <c r="DE35" s="369"/>
      <c r="DF35" s="369"/>
      <c r="DG35" s="369"/>
      <c r="DH35" s="369"/>
      <c r="DI35" s="369"/>
      <c r="DJ35" s="369"/>
      <c r="DK35" s="369"/>
      <c r="DL35" s="369"/>
      <c r="DM35" s="369"/>
      <c r="DN35" s="369"/>
      <c r="DO35" s="369"/>
      <c r="DP35" s="369"/>
      <c r="DQ35" s="369"/>
      <c r="DR35" s="369"/>
      <c r="DS35" s="370"/>
      <c r="DT35" s="368"/>
      <c r="DU35" s="369"/>
      <c r="DV35" s="369"/>
      <c r="DW35" s="369"/>
      <c r="DX35" s="369"/>
      <c r="DY35" s="369"/>
      <c r="DZ35" s="369"/>
      <c r="EA35" s="369"/>
      <c r="EB35" s="370"/>
      <c r="EC35" s="329"/>
      <c r="ED35" s="330"/>
      <c r="EE35" s="330"/>
      <c r="EF35" s="330"/>
      <c r="EG35" s="330"/>
      <c r="EH35" s="330"/>
      <c r="EI35" s="330"/>
      <c r="EJ35" s="330"/>
      <c r="EK35" s="331"/>
    </row>
    <row r="36" spans="1:153" s="166" customFormat="1" ht="12.75" x14ac:dyDescent="0.2">
      <c r="A36" s="321" t="s">
        <v>604</v>
      </c>
      <c r="B36" s="321"/>
      <c r="C36" s="321"/>
      <c r="D36" s="321"/>
      <c r="E36" s="321"/>
      <c r="F36" s="321"/>
      <c r="G36" s="321"/>
      <c r="H36" s="321"/>
      <c r="I36" s="321"/>
      <c r="J36" s="321"/>
      <c r="K36" s="321"/>
      <c r="L36" s="321"/>
      <c r="M36" s="321"/>
      <c r="N36" s="321"/>
      <c r="O36" s="321"/>
      <c r="P36" s="321"/>
      <c r="Q36" s="321"/>
      <c r="R36" s="321"/>
      <c r="S36" s="321"/>
      <c r="T36" s="321"/>
      <c r="U36" s="321"/>
      <c r="V36" s="321"/>
      <c r="W36" s="321"/>
      <c r="X36" s="321"/>
      <c r="Y36" s="321"/>
      <c r="Z36" s="321"/>
      <c r="AA36" s="321"/>
      <c r="AB36" s="321"/>
      <c r="AC36" s="321"/>
      <c r="AD36" s="321"/>
      <c r="AE36" s="321"/>
      <c r="AF36" s="321"/>
      <c r="AG36" s="322" t="s">
        <v>1062</v>
      </c>
      <c r="AH36" s="322"/>
      <c r="AI36" s="322"/>
      <c r="AJ36" s="322"/>
      <c r="AK36" s="322"/>
      <c r="AL36" s="322"/>
      <c r="AM36" s="322"/>
      <c r="AN36" s="323" t="s">
        <v>674</v>
      </c>
      <c r="AO36" s="323"/>
      <c r="AP36" s="323"/>
      <c r="AQ36" s="323"/>
      <c r="AR36" s="323"/>
      <c r="AS36" s="323"/>
      <c r="AT36" s="323"/>
      <c r="AU36" s="321" t="s">
        <v>590</v>
      </c>
      <c r="AV36" s="321"/>
      <c r="AW36" s="321"/>
      <c r="AX36" s="321"/>
      <c r="AY36" s="321"/>
      <c r="AZ36" s="321"/>
      <c r="BA36" s="321"/>
      <c r="BB36" s="321"/>
      <c r="BC36" s="321"/>
      <c r="BD36" s="321"/>
      <c r="BE36" s="321"/>
      <c r="BF36" s="321"/>
      <c r="BG36" s="321"/>
      <c r="BH36" s="321"/>
      <c r="BI36" s="321"/>
      <c r="BJ36" s="321"/>
      <c r="BK36" s="322" t="s">
        <v>775</v>
      </c>
      <c r="BL36" s="322"/>
      <c r="BM36" s="322"/>
      <c r="BN36" s="322"/>
      <c r="BO36" s="322"/>
      <c r="BP36" s="322"/>
      <c r="BQ36" s="322"/>
      <c r="BR36" s="337"/>
      <c r="BS36" s="337"/>
      <c r="BT36" s="337"/>
      <c r="BU36" s="337"/>
      <c r="BV36" s="337"/>
      <c r="BW36" s="337"/>
      <c r="BX36" s="337"/>
      <c r="BY36" s="337"/>
      <c r="BZ36" s="337"/>
      <c r="CA36" s="337"/>
      <c r="CB36" s="325"/>
      <c r="CC36" s="325"/>
      <c r="CD36" s="325"/>
      <c r="CE36" s="325"/>
      <c r="CF36" s="325"/>
      <c r="CG36" s="325"/>
      <c r="CH36" s="325"/>
      <c r="CI36" s="325"/>
      <c r="CJ36" s="325"/>
      <c r="CK36" s="325"/>
      <c r="CL36" s="325"/>
      <c r="CM36" s="325"/>
      <c r="CN36" s="325"/>
      <c r="CO36" s="325"/>
      <c r="CP36" s="325"/>
      <c r="CQ36" s="325"/>
      <c r="CR36" s="325"/>
      <c r="CS36" s="325"/>
      <c r="CT36" s="325"/>
      <c r="CU36" s="325"/>
      <c r="CV36" s="368"/>
      <c r="CW36" s="369"/>
      <c r="CX36" s="369"/>
      <c r="CY36" s="369"/>
      <c r="CZ36" s="369"/>
      <c r="DA36" s="369"/>
      <c r="DB36" s="369"/>
      <c r="DC36" s="369"/>
      <c r="DD36" s="369"/>
      <c r="DE36" s="369"/>
      <c r="DF36" s="369"/>
      <c r="DG36" s="369"/>
      <c r="DH36" s="369"/>
      <c r="DI36" s="369"/>
      <c r="DJ36" s="369"/>
      <c r="DK36" s="369"/>
      <c r="DL36" s="369"/>
      <c r="DM36" s="369"/>
      <c r="DN36" s="369"/>
      <c r="DO36" s="369"/>
      <c r="DP36" s="369"/>
      <c r="DQ36" s="369"/>
      <c r="DR36" s="369"/>
      <c r="DS36" s="370"/>
      <c r="DT36" s="368"/>
      <c r="DU36" s="369"/>
      <c r="DV36" s="369"/>
      <c r="DW36" s="369"/>
      <c r="DX36" s="369"/>
      <c r="DY36" s="369"/>
      <c r="DZ36" s="369"/>
      <c r="EA36" s="369"/>
      <c r="EB36" s="370"/>
      <c r="EC36" s="329"/>
      <c r="ED36" s="330"/>
      <c r="EE36" s="330"/>
      <c r="EF36" s="330"/>
      <c r="EG36" s="330"/>
      <c r="EH36" s="330"/>
      <c r="EI36" s="330"/>
      <c r="EJ36" s="330"/>
      <c r="EK36" s="331"/>
    </row>
    <row r="37" spans="1:153" s="166" customFormat="1" ht="12.75" x14ac:dyDescent="0.2">
      <c r="A37" s="321" t="s">
        <v>605</v>
      </c>
      <c r="B37" s="321"/>
      <c r="C37" s="321"/>
      <c r="D37" s="321"/>
      <c r="E37" s="321"/>
      <c r="F37" s="321"/>
      <c r="G37" s="321"/>
      <c r="H37" s="321"/>
      <c r="I37" s="321"/>
      <c r="J37" s="321"/>
      <c r="K37" s="321"/>
      <c r="L37" s="321"/>
      <c r="M37" s="321"/>
      <c r="N37" s="321"/>
      <c r="O37" s="321"/>
      <c r="P37" s="321"/>
      <c r="Q37" s="321"/>
      <c r="R37" s="321"/>
      <c r="S37" s="321"/>
      <c r="T37" s="321"/>
      <c r="U37" s="321"/>
      <c r="V37" s="321"/>
      <c r="W37" s="321"/>
      <c r="X37" s="321"/>
      <c r="Y37" s="321"/>
      <c r="Z37" s="321"/>
      <c r="AA37" s="321"/>
      <c r="AB37" s="321"/>
      <c r="AC37" s="321"/>
      <c r="AD37" s="321"/>
      <c r="AE37" s="321"/>
      <c r="AF37" s="321"/>
      <c r="AG37" s="322" t="s">
        <v>1062</v>
      </c>
      <c r="AH37" s="322"/>
      <c r="AI37" s="322"/>
      <c r="AJ37" s="322"/>
      <c r="AK37" s="322"/>
      <c r="AL37" s="322"/>
      <c r="AM37" s="322"/>
      <c r="AN37" s="323" t="s">
        <v>675</v>
      </c>
      <c r="AO37" s="323"/>
      <c r="AP37" s="323"/>
      <c r="AQ37" s="323"/>
      <c r="AR37" s="323"/>
      <c r="AS37" s="323"/>
      <c r="AT37" s="323"/>
      <c r="AU37" s="321" t="s">
        <v>590</v>
      </c>
      <c r="AV37" s="321"/>
      <c r="AW37" s="321"/>
      <c r="AX37" s="321"/>
      <c r="AY37" s="321"/>
      <c r="AZ37" s="321"/>
      <c r="BA37" s="321"/>
      <c r="BB37" s="321"/>
      <c r="BC37" s="321"/>
      <c r="BD37" s="321"/>
      <c r="BE37" s="321"/>
      <c r="BF37" s="321"/>
      <c r="BG37" s="321"/>
      <c r="BH37" s="321"/>
      <c r="BI37" s="321"/>
      <c r="BJ37" s="321"/>
      <c r="BK37" s="322" t="s">
        <v>775</v>
      </c>
      <c r="BL37" s="322"/>
      <c r="BM37" s="322"/>
      <c r="BN37" s="322"/>
      <c r="BO37" s="322"/>
      <c r="BP37" s="322"/>
      <c r="BQ37" s="322"/>
      <c r="BR37" s="325"/>
      <c r="BS37" s="325"/>
      <c r="BT37" s="325"/>
      <c r="BU37" s="325"/>
      <c r="BV37" s="325"/>
      <c r="BW37" s="325"/>
      <c r="BX37" s="325"/>
      <c r="BY37" s="325"/>
      <c r="BZ37" s="325"/>
      <c r="CA37" s="325"/>
      <c r="CB37" s="325"/>
      <c r="CC37" s="325"/>
      <c r="CD37" s="325"/>
      <c r="CE37" s="325"/>
      <c r="CF37" s="325"/>
      <c r="CG37" s="325"/>
      <c r="CH37" s="325"/>
      <c r="CI37" s="325"/>
      <c r="CJ37" s="325"/>
      <c r="CK37" s="325"/>
      <c r="CL37" s="325"/>
      <c r="CM37" s="325"/>
      <c r="CN37" s="325"/>
      <c r="CO37" s="325"/>
      <c r="CP37" s="325"/>
      <c r="CQ37" s="325"/>
      <c r="CR37" s="325"/>
      <c r="CS37" s="325"/>
      <c r="CT37" s="325"/>
      <c r="CU37" s="325"/>
      <c r="CV37" s="368"/>
      <c r="CW37" s="369"/>
      <c r="CX37" s="369"/>
      <c r="CY37" s="369"/>
      <c r="CZ37" s="369"/>
      <c r="DA37" s="369"/>
      <c r="DB37" s="369"/>
      <c r="DC37" s="369"/>
      <c r="DD37" s="369"/>
      <c r="DE37" s="369"/>
      <c r="DF37" s="369"/>
      <c r="DG37" s="369"/>
      <c r="DH37" s="369"/>
      <c r="DI37" s="369"/>
      <c r="DJ37" s="369"/>
      <c r="DK37" s="369"/>
      <c r="DL37" s="369"/>
      <c r="DM37" s="369"/>
      <c r="DN37" s="369"/>
      <c r="DO37" s="369"/>
      <c r="DP37" s="369"/>
      <c r="DQ37" s="369"/>
      <c r="DR37" s="369"/>
      <c r="DS37" s="370"/>
      <c r="DT37" s="368"/>
      <c r="DU37" s="369"/>
      <c r="DV37" s="369"/>
      <c r="DW37" s="369"/>
      <c r="DX37" s="369"/>
      <c r="DY37" s="369"/>
      <c r="DZ37" s="369"/>
      <c r="EA37" s="369"/>
      <c r="EB37" s="370"/>
      <c r="EC37" s="329"/>
      <c r="ED37" s="330"/>
      <c r="EE37" s="330"/>
      <c r="EF37" s="330"/>
      <c r="EG37" s="330"/>
      <c r="EH37" s="330"/>
      <c r="EI37" s="330"/>
      <c r="EJ37" s="330"/>
      <c r="EK37" s="331"/>
    </row>
    <row r="38" spans="1:153" s="166" customFormat="1" ht="12.75" x14ac:dyDescent="0.2">
      <c r="A38" s="321" t="s">
        <v>615</v>
      </c>
      <c r="B38" s="321"/>
      <c r="C38" s="321"/>
      <c r="D38" s="321"/>
      <c r="E38" s="321"/>
      <c r="F38" s="321"/>
      <c r="G38" s="321"/>
      <c r="H38" s="321"/>
      <c r="I38" s="321"/>
      <c r="J38" s="321"/>
      <c r="K38" s="321"/>
      <c r="L38" s="321"/>
      <c r="M38" s="321"/>
      <c r="N38" s="321"/>
      <c r="O38" s="321"/>
      <c r="P38" s="321"/>
      <c r="Q38" s="321"/>
      <c r="R38" s="321"/>
      <c r="S38" s="321"/>
      <c r="T38" s="321"/>
      <c r="U38" s="321"/>
      <c r="V38" s="321"/>
      <c r="W38" s="321"/>
      <c r="X38" s="321"/>
      <c r="Y38" s="321"/>
      <c r="Z38" s="321"/>
      <c r="AA38" s="321"/>
      <c r="AB38" s="321"/>
      <c r="AC38" s="321"/>
      <c r="AD38" s="321"/>
      <c r="AE38" s="321"/>
      <c r="AF38" s="321"/>
      <c r="AG38" s="322" t="s">
        <v>1062</v>
      </c>
      <c r="AH38" s="322"/>
      <c r="AI38" s="322"/>
      <c r="AJ38" s="322"/>
      <c r="AK38" s="322"/>
      <c r="AL38" s="322"/>
      <c r="AM38" s="322"/>
      <c r="AN38" s="323" t="s">
        <v>676</v>
      </c>
      <c r="AO38" s="323"/>
      <c r="AP38" s="323"/>
      <c r="AQ38" s="323"/>
      <c r="AR38" s="323"/>
      <c r="AS38" s="323"/>
      <c r="AT38" s="323"/>
      <c r="AU38" s="321" t="s">
        <v>590</v>
      </c>
      <c r="AV38" s="321"/>
      <c r="AW38" s="321"/>
      <c r="AX38" s="321"/>
      <c r="AY38" s="321"/>
      <c r="AZ38" s="321"/>
      <c r="BA38" s="321"/>
      <c r="BB38" s="321"/>
      <c r="BC38" s="321"/>
      <c r="BD38" s="321"/>
      <c r="BE38" s="321"/>
      <c r="BF38" s="321"/>
      <c r="BG38" s="321"/>
      <c r="BH38" s="321"/>
      <c r="BI38" s="321"/>
      <c r="BJ38" s="321"/>
      <c r="BK38" s="322" t="s">
        <v>775</v>
      </c>
      <c r="BL38" s="322"/>
      <c r="BM38" s="322"/>
      <c r="BN38" s="322"/>
      <c r="BO38" s="322"/>
      <c r="BP38" s="322"/>
      <c r="BQ38" s="322"/>
      <c r="BR38" s="325"/>
      <c r="BS38" s="325"/>
      <c r="BT38" s="325"/>
      <c r="BU38" s="325"/>
      <c r="BV38" s="325"/>
      <c r="BW38" s="325"/>
      <c r="BX38" s="325"/>
      <c r="BY38" s="325"/>
      <c r="BZ38" s="325"/>
      <c r="CA38" s="325"/>
      <c r="CB38" s="325"/>
      <c r="CC38" s="325"/>
      <c r="CD38" s="325"/>
      <c r="CE38" s="325"/>
      <c r="CF38" s="325"/>
      <c r="CG38" s="325"/>
      <c r="CH38" s="325"/>
      <c r="CI38" s="325"/>
      <c r="CJ38" s="325"/>
      <c r="CK38" s="325"/>
      <c r="CL38" s="325"/>
      <c r="CM38" s="325"/>
      <c r="CN38" s="325"/>
      <c r="CO38" s="325"/>
      <c r="CP38" s="325"/>
      <c r="CQ38" s="325"/>
      <c r="CR38" s="325"/>
      <c r="CS38" s="325"/>
      <c r="CT38" s="325"/>
      <c r="CU38" s="325"/>
      <c r="CV38" s="368"/>
      <c r="CW38" s="369"/>
      <c r="CX38" s="369"/>
      <c r="CY38" s="369"/>
      <c r="CZ38" s="369"/>
      <c r="DA38" s="369"/>
      <c r="DB38" s="369"/>
      <c r="DC38" s="369"/>
      <c r="DD38" s="369"/>
      <c r="DE38" s="369"/>
      <c r="DF38" s="369"/>
      <c r="DG38" s="369"/>
      <c r="DH38" s="369"/>
      <c r="DI38" s="369"/>
      <c r="DJ38" s="369"/>
      <c r="DK38" s="369"/>
      <c r="DL38" s="369"/>
      <c r="DM38" s="369"/>
      <c r="DN38" s="369"/>
      <c r="DO38" s="369"/>
      <c r="DP38" s="369"/>
      <c r="DQ38" s="369"/>
      <c r="DR38" s="369"/>
      <c r="DS38" s="370"/>
      <c r="DT38" s="368"/>
      <c r="DU38" s="369"/>
      <c r="DV38" s="369"/>
      <c r="DW38" s="369"/>
      <c r="DX38" s="369"/>
      <c r="DY38" s="369"/>
      <c r="DZ38" s="369"/>
      <c r="EA38" s="369"/>
      <c r="EB38" s="370"/>
      <c r="EC38" s="329"/>
      <c r="ED38" s="330"/>
      <c r="EE38" s="330"/>
      <c r="EF38" s="330"/>
      <c r="EG38" s="330"/>
      <c r="EH38" s="330"/>
      <c r="EI38" s="330"/>
      <c r="EJ38" s="330"/>
      <c r="EK38" s="331"/>
    </row>
    <row r="39" spans="1:153" s="166" customFormat="1" ht="12.75" x14ac:dyDescent="0.2">
      <c r="A39" s="321" t="s">
        <v>626</v>
      </c>
      <c r="B39" s="321"/>
      <c r="C39" s="321"/>
      <c r="D39" s="321"/>
      <c r="E39" s="321"/>
      <c r="F39" s="321"/>
      <c r="G39" s="321"/>
      <c r="H39" s="321"/>
      <c r="I39" s="321"/>
      <c r="J39" s="321"/>
      <c r="K39" s="321"/>
      <c r="L39" s="321"/>
      <c r="M39" s="321"/>
      <c r="N39" s="321"/>
      <c r="O39" s="321"/>
      <c r="P39" s="321"/>
      <c r="Q39" s="321"/>
      <c r="R39" s="321"/>
      <c r="S39" s="321"/>
      <c r="T39" s="321"/>
      <c r="U39" s="321"/>
      <c r="V39" s="321"/>
      <c r="W39" s="321"/>
      <c r="X39" s="321"/>
      <c r="Y39" s="321"/>
      <c r="Z39" s="321"/>
      <c r="AA39" s="321"/>
      <c r="AB39" s="321"/>
      <c r="AC39" s="321"/>
      <c r="AD39" s="321"/>
      <c r="AE39" s="321"/>
      <c r="AF39" s="321"/>
      <c r="AG39" s="322" t="s">
        <v>1062</v>
      </c>
      <c r="AH39" s="322"/>
      <c r="AI39" s="322"/>
      <c r="AJ39" s="322"/>
      <c r="AK39" s="322"/>
      <c r="AL39" s="322"/>
      <c r="AM39" s="322"/>
      <c r="AN39" s="323" t="s">
        <v>677</v>
      </c>
      <c r="AO39" s="323"/>
      <c r="AP39" s="323"/>
      <c r="AQ39" s="323"/>
      <c r="AR39" s="323"/>
      <c r="AS39" s="323"/>
      <c r="AT39" s="323"/>
      <c r="AU39" s="321" t="s">
        <v>590</v>
      </c>
      <c r="AV39" s="321"/>
      <c r="AW39" s="321"/>
      <c r="AX39" s="321"/>
      <c r="AY39" s="321"/>
      <c r="AZ39" s="321"/>
      <c r="BA39" s="321"/>
      <c r="BB39" s="321"/>
      <c r="BC39" s="321"/>
      <c r="BD39" s="321"/>
      <c r="BE39" s="321"/>
      <c r="BF39" s="321"/>
      <c r="BG39" s="321"/>
      <c r="BH39" s="321"/>
      <c r="BI39" s="321"/>
      <c r="BJ39" s="321"/>
      <c r="BK39" s="322" t="s">
        <v>775</v>
      </c>
      <c r="BL39" s="322"/>
      <c r="BM39" s="322"/>
      <c r="BN39" s="322"/>
      <c r="BO39" s="322"/>
      <c r="BP39" s="322"/>
      <c r="BQ39" s="322"/>
      <c r="BR39" s="325"/>
      <c r="BS39" s="325"/>
      <c r="BT39" s="325"/>
      <c r="BU39" s="325"/>
      <c r="BV39" s="325"/>
      <c r="BW39" s="325"/>
      <c r="BX39" s="325"/>
      <c r="BY39" s="325"/>
      <c r="BZ39" s="325"/>
      <c r="CA39" s="325"/>
      <c r="CB39" s="325"/>
      <c r="CC39" s="325"/>
      <c r="CD39" s="325"/>
      <c r="CE39" s="325"/>
      <c r="CF39" s="325"/>
      <c r="CG39" s="325"/>
      <c r="CH39" s="325"/>
      <c r="CI39" s="325"/>
      <c r="CJ39" s="325"/>
      <c r="CK39" s="325"/>
      <c r="CL39" s="325"/>
      <c r="CM39" s="325"/>
      <c r="CN39" s="325"/>
      <c r="CO39" s="325"/>
      <c r="CP39" s="325"/>
      <c r="CQ39" s="325"/>
      <c r="CR39" s="325"/>
      <c r="CS39" s="325"/>
      <c r="CT39" s="325"/>
      <c r="CU39" s="325"/>
      <c r="CV39" s="368"/>
      <c r="CW39" s="369"/>
      <c r="CX39" s="369"/>
      <c r="CY39" s="369"/>
      <c r="CZ39" s="369"/>
      <c r="DA39" s="369"/>
      <c r="DB39" s="369"/>
      <c r="DC39" s="369"/>
      <c r="DD39" s="369"/>
      <c r="DE39" s="369"/>
      <c r="DF39" s="369"/>
      <c r="DG39" s="369"/>
      <c r="DH39" s="369"/>
      <c r="DI39" s="369"/>
      <c r="DJ39" s="369"/>
      <c r="DK39" s="369"/>
      <c r="DL39" s="369"/>
      <c r="DM39" s="369"/>
      <c r="DN39" s="369"/>
      <c r="DO39" s="369"/>
      <c r="DP39" s="369"/>
      <c r="DQ39" s="369"/>
      <c r="DR39" s="369"/>
      <c r="DS39" s="370"/>
      <c r="DT39" s="368"/>
      <c r="DU39" s="369"/>
      <c r="DV39" s="369"/>
      <c r="DW39" s="369"/>
      <c r="DX39" s="369"/>
      <c r="DY39" s="369"/>
      <c r="DZ39" s="369"/>
      <c r="EA39" s="369"/>
      <c r="EB39" s="370"/>
      <c r="EC39" s="329"/>
      <c r="ED39" s="330"/>
      <c r="EE39" s="330"/>
      <c r="EF39" s="330"/>
      <c r="EG39" s="330"/>
      <c r="EH39" s="330"/>
      <c r="EI39" s="330"/>
      <c r="EJ39" s="330"/>
      <c r="EK39" s="331"/>
    </row>
    <row r="40" spans="1:153" s="166" customFormat="1" ht="12.75" x14ac:dyDescent="0.2">
      <c r="A40" s="321" t="s">
        <v>627</v>
      </c>
      <c r="B40" s="321"/>
      <c r="C40" s="321"/>
      <c r="D40" s="321"/>
      <c r="E40" s="321"/>
      <c r="F40" s="321"/>
      <c r="G40" s="321"/>
      <c r="H40" s="321"/>
      <c r="I40" s="321"/>
      <c r="J40" s="321"/>
      <c r="K40" s="321"/>
      <c r="L40" s="321"/>
      <c r="M40" s="321"/>
      <c r="N40" s="321"/>
      <c r="O40" s="321"/>
      <c r="P40" s="321"/>
      <c r="Q40" s="321"/>
      <c r="R40" s="321"/>
      <c r="S40" s="321"/>
      <c r="T40" s="321"/>
      <c r="U40" s="321"/>
      <c r="V40" s="321"/>
      <c r="W40" s="321"/>
      <c r="X40" s="321"/>
      <c r="Y40" s="321"/>
      <c r="Z40" s="321"/>
      <c r="AA40" s="321"/>
      <c r="AB40" s="321"/>
      <c r="AC40" s="321"/>
      <c r="AD40" s="321"/>
      <c r="AE40" s="321"/>
      <c r="AF40" s="321"/>
      <c r="AG40" s="322" t="s">
        <v>1062</v>
      </c>
      <c r="AH40" s="322"/>
      <c r="AI40" s="322"/>
      <c r="AJ40" s="322"/>
      <c r="AK40" s="322"/>
      <c r="AL40" s="322"/>
      <c r="AM40" s="322"/>
      <c r="AN40" s="323" t="s">
        <v>678</v>
      </c>
      <c r="AO40" s="323"/>
      <c r="AP40" s="323"/>
      <c r="AQ40" s="323"/>
      <c r="AR40" s="323"/>
      <c r="AS40" s="323"/>
      <c r="AT40" s="323"/>
      <c r="AU40" s="321" t="s">
        <v>590</v>
      </c>
      <c r="AV40" s="321"/>
      <c r="AW40" s="321"/>
      <c r="AX40" s="321"/>
      <c r="AY40" s="321"/>
      <c r="AZ40" s="321"/>
      <c r="BA40" s="321"/>
      <c r="BB40" s="321"/>
      <c r="BC40" s="321"/>
      <c r="BD40" s="321"/>
      <c r="BE40" s="321"/>
      <c r="BF40" s="321"/>
      <c r="BG40" s="321"/>
      <c r="BH40" s="321"/>
      <c r="BI40" s="321"/>
      <c r="BJ40" s="321"/>
      <c r="BK40" s="322" t="s">
        <v>775</v>
      </c>
      <c r="BL40" s="322"/>
      <c r="BM40" s="322"/>
      <c r="BN40" s="322"/>
      <c r="BO40" s="322"/>
      <c r="BP40" s="322"/>
      <c r="BQ40" s="322"/>
      <c r="BR40" s="325"/>
      <c r="BS40" s="325"/>
      <c r="BT40" s="325"/>
      <c r="BU40" s="325"/>
      <c r="BV40" s="325"/>
      <c r="BW40" s="325"/>
      <c r="BX40" s="325"/>
      <c r="BY40" s="325"/>
      <c r="BZ40" s="325"/>
      <c r="CA40" s="325"/>
      <c r="CB40" s="325"/>
      <c r="CC40" s="325"/>
      <c r="CD40" s="325"/>
      <c r="CE40" s="325"/>
      <c r="CF40" s="325"/>
      <c r="CG40" s="325"/>
      <c r="CH40" s="325"/>
      <c r="CI40" s="325"/>
      <c r="CJ40" s="325"/>
      <c r="CK40" s="325"/>
      <c r="CL40" s="325"/>
      <c r="CM40" s="325"/>
      <c r="CN40" s="325"/>
      <c r="CO40" s="325"/>
      <c r="CP40" s="325"/>
      <c r="CQ40" s="325"/>
      <c r="CR40" s="325"/>
      <c r="CS40" s="325"/>
      <c r="CT40" s="325"/>
      <c r="CU40" s="325"/>
      <c r="CV40" s="368"/>
      <c r="CW40" s="369"/>
      <c r="CX40" s="369"/>
      <c r="CY40" s="369"/>
      <c r="CZ40" s="369"/>
      <c r="DA40" s="369"/>
      <c r="DB40" s="369"/>
      <c r="DC40" s="369"/>
      <c r="DD40" s="369"/>
      <c r="DE40" s="369"/>
      <c r="DF40" s="369"/>
      <c r="DG40" s="369"/>
      <c r="DH40" s="369"/>
      <c r="DI40" s="369"/>
      <c r="DJ40" s="369"/>
      <c r="DK40" s="369"/>
      <c r="DL40" s="369"/>
      <c r="DM40" s="369"/>
      <c r="DN40" s="369"/>
      <c r="DO40" s="369"/>
      <c r="DP40" s="369"/>
      <c r="DQ40" s="369"/>
      <c r="DR40" s="369"/>
      <c r="DS40" s="370"/>
      <c r="DT40" s="368"/>
      <c r="DU40" s="369"/>
      <c r="DV40" s="369"/>
      <c r="DW40" s="369"/>
      <c r="DX40" s="369"/>
      <c r="DY40" s="369"/>
      <c r="DZ40" s="369"/>
      <c r="EA40" s="369"/>
      <c r="EB40" s="370"/>
      <c r="EC40" s="329"/>
      <c r="ED40" s="330"/>
      <c r="EE40" s="330"/>
      <c r="EF40" s="330"/>
      <c r="EG40" s="330"/>
      <c r="EH40" s="330"/>
      <c r="EI40" s="330"/>
      <c r="EJ40" s="330"/>
      <c r="EK40" s="331"/>
    </row>
    <row r="41" spans="1:153" s="9" customFormat="1" ht="15" x14ac:dyDescent="0.25">
      <c r="A41" s="321" t="s">
        <v>607</v>
      </c>
      <c r="B41" s="321"/>
      <c r="C41" s="321"/>
      <c r="D41" s="321"/>
      <c r="E41" s="321"/>
      <c r="F41" s="321"/>
      <c r="G41" s="321"/>
      <c r="H41" s="321"/>
      <c r="I41" s="321"/>
      <c r="J41" s="321"/>
      <c r="K41" s="321"/>
      <c r="L41" s="321"/>
      <c r="M41" s="321"/>
      <c r="N41" s="321"/>
      <c r="O41" s="321"/>
      <c r="P41" s="321"/>
      <c r="Q41" s="321"/>
      <c r="R41" s="321"/>
      <c r="S41" s="321"/>
      <c r="T41" s="321"/>
      <c r="U41" s="321"/>
      <c r="V41" s="321"/>
      <c r="W41" s="321"/>
      <c r="X41" s="321"/>
      <c r="Y41" s="321"/>
      <c r="Z41" s="321"/>
      <c r="AA41" s="321"/>
      <c r="AB41" s="321"/>
      <c r="AC41" s="321"/>
      <c r="AD41" s="321"/>
      <c r="AE41" s="321"/>
      <c r="AF41" s="321"/>
      <c r="AG41" s="322" t="s">
        <v>1062</v>
      </c>
      <c r="AH41" s="322"/>
      <c r="AI41" s="322"/>
      <c r="AJ41" s="322"/>
      <c r="AK41" s="322"/>
      <c r="AL41" s="322"/>
      <c r="AM41" s="322"/>
      <c r="AN41" s="323" t="s">
        <v>679</v>
      </c>
      <c r="AO41" s="323"/>
      <c r="AP41" s="323"/>
      <c r="AQ41" s="323"/>
      <c r="AR41" s="323"/>
      <c r="AS41" s="323"/>
      <c r="AT41" s="323"/>
      <c r="AU41" s="321" t="s">
        <v>590</v>
      </c>
      <c r="AV41" s="321"/>
      <c r="AW41" s="321"/>
      <c r="AX41" s="321"/>
      <c r="AY41" s="321"/>
      <c r="AZ41" s="321"/>
      <c r="BA41" s="321"/>
      <c r="BB41" s="321"/>
      <c r="BC41" s="321"/>
      <c r="BD41" s="321"/>
      <c r="BE41" s="321"/>
      <c r="BF41" s="321"/>
      <c r="BG41" s="321"/>
      <c r="BH41" s="321"/>
      <c r="BI41" s="321"/>
      <c r="BJ41" s="321"/>
      <c r="BK41" s="322" t="s">
        <v>775</v>
      </c>
      <c r="BL41" s="322"/>
      <c r="BM41" s="322"/>
      <c r="BN41" s="322"/>
      <c r="BO41" s="322"/>
      <c r="BP41" s="322"/>
      <c r="BQ41" s="322"/>
      <c r="BR41" s="339">
        <v>468</v>
      </c>
      <c r="BS41" s="339"/>
      <c r="BT41" s="339"/>
      <c r="BU41" s="339"/>
      <c r="BV41" s="339"/>
      <c r="BW41" s="339"/>
      <c r="BX41" s="339"/>
      <c r="BY41" s="339"/>
      <c r="BZ41" s="339"/>
      <c r="CA41" s="339"/>
      <c r="CB41" s="325">
        <v>748800</v>
      </c>
      <c r="CC41" s="325"/>
      <c r="CD41" s="325"/>
      <c r="CE41" s="325"/>
      <c r="CF41" s="325"/>
      <c r="CG41" s="325"/>
      <c r="CH41" s="325"/>
      <c r="CI41" s="325"/>
      <c r="CJ41" s="325"/>
      <c r="CK41" s="325"/>
      <c r="CL41" s="325">
        <v>1600</v>
      </c>
      <c r="CM41" s="325"/>
      <c r="CN41" s="325"/>
      <c r="CO41" s="325"/>
      <c r="CP41" s="325"/>
      <c r="CQ41" s="325"/>
      <c r="CR41" s="325"/>
      <c r="CS41" s="325"/>
      <c r="CT41" s="325"/>
      <c r="CU41" s="325"/>
      <c r="CV41" s="368"/>
      <c r="CW41" s="369"/>
      <c r="CX41" s="369"/>
      <c r="CY41" s="369"/>
      <c r="CZ41" s="369"/>
      <c r="DA41" s="369"/>
      <c r="DB41" s="369"/>
      <c r="DC41" s="369"/>
      <c r="DD41" s="369"/>
      <c r="DE41" s="369"/>
      <c r="DF41" s="369"/>
      <c r="DG41" s="369"/>
      <c r="DH41" s="369"/>
      <c r="DI41" s="369"/>
      <c r="DJ41" s="369"/>
      <c r="DK41" s="369"/>
      <c r="DL41" s="369"/>
      <c r="DM41" s="369"/>
      <c r="DN41" s="369"/>
      <c r="DO41" s="369"/>
      <c r="DP41" s="369"/>
      <c r="DQ41" s="369"/>
      <c r="DR41" s="369"/>
      <c r="DS41" s="370"/>
      <c r="DT41" s="368"/>
      <c r="DU41" s="369"/>
      <c r="DV41" s="369"/>
      <c r="DW41" s="369"/>
      <c r="DX41" s="369"/>
      <c r="DY41" s="369"/>
      <c r="DZ41" s="369"/>
      <c r="EA41" s="369"/>
      <c r="EB41" s="370"/>
      <c r="EC41" s="329"/>
      <c r="ED41" s="330"/>
      <c r="EE41" s="330"/>
      <c r="EF41" s="330"/>
      <c r="EG41" s="330"/>
      <c r="EH41" s="330"/>
      <c r="EI41" s="330"/>
      <c r="EJ41" s="330"/>
      <c r="EK41" s="331"/>
    </row>
    <row r="42" spans="1:153" ht="14.25" customHeight="1" x14ac:dyDescent="0.25">
      <c r="A42" s="321" t="s">
        <v>608</v>
      </c>
      <c r="B42" s="321"/>
      <c r="C42" s="321"/>
      <c r="D42" s="321"/>
      <c r="E42" s="321"/>
      <c r="F42" s="321"/>
      <c r="G42" s="321"/>
      <c r="H42" s="321"/>
      <c r="I42" s="321"/>
      <c r="J42" s="321"/>
      <c r="K42" s="321"/>
      <c r="L42" s="321"/>
      <c r="M42" s="321"/>
      <c r="N42" s="321"/>
      <c r="O42" s="321"/>
      <c r="P42" s="321"/>
      <c r="Q42" s="321"/>
      <c r="R42" s="321"/>
      <c r="S42" s="321"/>
      <c r="T42" s="321"/>
      <c r="U42" s="321"/>
      <c r="V42" s="321"/>
      <c r="W42" s="321"/>
      <c r="X42" s="321"/>
      <c r="Y42" s="321"/>
      <c r="Z42" s="321"/>
      <c r="AA42" s="321"/>
      <c r="AB42" s="321"/>
      <c r="AC42" s="321"/>
      <c r="AD42" s="321"/>
      <c r="AE42" s="321"/>
      <c r="AF42" s="321"/>
      <c r="AG42" s="322" t="s">
        <v>1062</v>
      </c>
      <c r="AH42" s="322"/>
      <c r="AI42" s="322"/>
      <c r="AJ42" s="322"/>
      <c r="AK42" s="322"/>
      <c r="AL42" s="322"/>
      <c r="AM42" s="322"/>
      <c r="AN42" s="323" t="s">
        <v>680</v>
      </c>
      <c r="AO42" s="323"/>
      <c r="AP42" s="323"/>
      <c r="AQ42" s="323"/>
      <c r="AR42" s="323"/>
      <c r="AS42" s="323"/>
      <c r="AT42" s="323"/>
      <c r="AU42" s="321" t="s">
        <v>590</v>
      </c>
      <c r="AV42" s="321"/>
      <c r="AW42" s="321"/>
      <c r="AX42" s="321"/>
      <c r="AY42" s="321"/>
      <c r="AZ42" s="321"/>
      <c r="BA42" s="321"/>
      <c r="BB42" s="321"/>
      <c r="BC42" s="321"/>
      <c r="BD42" s="321"/>
      <c r="BE42" s="321"/>
      <c r="BF42" s="321"/>
      <c r="BG42" s="321"/>
      <c r="BH42" s="321"/>
      <c r="BI42" s="321"/>
      <c r="BJ42" s="321"/>
      <c r="BK42" s="322" t="s">
        <v>775</v>
      </c>
      <c r="BL42" s="322"/>
      <c r="BM42" s="322"/>
      <c r="BN42" s="322"/>
      <c r="BO42" s="322"/>
      <c r="BP42" s="322"/>
      <c r="BQ42" s="322"/>
      <c r="BR42" s="339">
        <v>108</v>
      </c>
      <c r="BS42" s="339"/>
      <c r="BT42" s="339"/>
      <c r="BU42" s="339"/>
      <c r="BV42" s="339"/>
      <c r="BW42" s="339"/>
      <c r="BX42" s="339"/>
      <c r="BY42" s="339"/>
      <c r="BZ42" s="339"/>
      <c r="CA42" s="339"/>
      <c r="CB42" s="325">
        <v>74520</v>
      </c>
      <c r="CC42" s="325"/>
      <c r="CD42" s="325"/>
      <c r="CE42" s="325"/>
      <c r="CF42" s="325"/>
      <c r="CG42" s="325"/>
      <c r="CH42" s="325"/>
      <c r="CI42" s="325"/>
      <c r="CJ42" s="325"/>
      <c r="CK42" s="325"/>
      <c r="CL42" s="325">
        <v>690</v>
      </c>
      <c r="CM42" s="325"/>
      <c r="CN42" s="325"/>
      <c r="CO42" s="325"/>
      <c r="CP42" s="325"/>
      <c r="CQ42" s="325"/>
      <c r="CR42" s="325"/>
      <c r="CS42" s="325"/>
      <c r="CT42" s="325"/>
      <c r="CU42" s="325"/>
      <c r="CV42" s="368"/>
      <c r="CW42" s="369"/>
      <c r="CX42" s="369"/>
      <c r="CY42" s="369"/>
      <c r="CZ42" s="369"/>
      <c r="DA42" s="369"/>
      <c r="DB42" s="369"/>
      <c r="DC42" s="369"/>
      <c r="DD42" s="369"/>
      <c r="DE42" s="369"/>
      <c r="DF42" s="369"/>
      <c r="DG42" s="369"/>
      <c r="DH42" s="369"/>
      <c r="DI42" s="369"/>
      <c r="DJ42" s="369"/>
      <c r="DK42" s="369"/>
      <c r="DL42" s="369"/>
      <c r="DM42" s="369"/>
      <c r="DN42" s="369"/>
      <c r="DO42" s="369"/>
      <c r="DP42" s="369"/>
      <c r="DQ42" s="369"/>
      <c r="DR42" s="369"/>
      <c r="DS42" s="370"/>
      <c r="DT42" s="368"/>
      <c r="DU42" s="369"/>
      <c r="DV42" s="369"/>
      <c r="DW42" s="369"/>
      <c r="DX42" s="369"/>
      <c r="DY42" s="369"/>
      <c r="DZ42" s="369"/>
      <c r="EA42" s="369"/>
      <c r="EB42" s="370"/>
      <c r="EC42" s="329"/>
      <c r="ED42" s="330"/>
      <c r="EE42" s="330"/>
      <c r="EF42" s="330"/>
      <c r="EG42" s="330"/>
      <c r="EH42" s="330"/>
      <c r="EI42" s="330"/>
      <c r="EJ42" s="330"/>
      <c r="EK42" s="331"/>
    </row>
    <row r="43" spans="1:153" s="166" customFormat="1" ht="12.75" x14ac:dyDescent="0.2">
      <c r="A43" s="321" t="s">
        <v>609</v>
      </c>
      <c r="B43" s="321"/>
      <c r="C43" s="321"/>
      <c r="D43" s="321"/>
      <c r="E43" s="321"/>
      <c r="F43" s="321"/>
      <c r="G43" s="321"/>
      <c r="H43" s="321"/>
      <c r="I43" s="321"/>
      <c r="J43" s="321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  <c r="V43" s="321"/>
      <c r="W43" s="321"/>
      <c r="X43" s="321"/>
      <c r="Y43" s="321"/>
      <c r="Z43" s="321"/>
      <c r="AA43" s="321"/>
      <c r="AB43" s="321"/>
      <c r="AC43" s="321"/>
      <c r="AD43" s="321"/>
      <c r="AE43" s="321"/>
      <c r="AF43" s="321"/>
      <c r="AG43" s="322" t="s">
        <v>1062</v>
      </c>
      <c r="AH43" s="322"/>
      <c r="AI43" s="322"/>
      <c r="AJ43" s="322"/>
      <c r="AK43" s="322"/>
      <c r="AL43" s="322"/>
      <c r="AM43" s="322"/>
      <c r="AN43" s="323" t="s">
        <v>681</v>
      </c>
      <c r="AO43" s="323"/>
      <c r="AP43" s="323"/>
      <c r="AQ43" s="323"/>
      <c r="AR43" s="323"/>
      <c r="AS43" s="323"/>
      <c r="AT43" s="323"/>
      <c r="AU43" s="321" t="s">
        <v>590</v>
      </c>
      <c r="AV43" s="321"/>
      <c r="AW43" s="321"/>
      <c r="AX43" s="321"/>
      <c r="AY43" s="321"/>
      <c r="AZ43" s="321"/>
      <c r="BA43" s="321"/>
      <c r="BB43" s="321"/>
      <c r="BC43" s="321"/>
      <c r="BD43" s="321"/>
      <c r="BE43" s="321"/>
      <c r="BF43" s="321"/>
      <c r="BG43" s="321"/>
      <c r="BH43" s="321"/>
      <c r="BI43" s="321"/>
      <c r="BJ43" s="321"/>
      <c r="BK43" s="322" t="s">
        <v>775</v>
      </c>
      <c r="BL43" s="322"/>
      <c r="BM43" s="322"/>
      <c r="BN43" s="322"/>
      <c r="BO43" s="322"/>
      <c r="BP43" s="322"/>
      <c r="BQ43" s="322"/>
      <c r="BR43" s="324"/>
      <c r="BS43" s="324"/>
      <c r="BT43" s="324"/>
      <c r="BU43" s="324"/>
      <c r="BV43" s="324"/>
      <c r="BW43" s="324"/>
      <c r="BX43" s="324"/>
      <c r="BY43" s="324"/>
      <c r="BZ43" s="324"/>
      <c r="CA43" s="324"/>
      <c r="CB43" s="325"/>
      <c r="CC43" s="325"/>
      <c r="CD43" s="325"/>
      <c r="CE43" s="325"/>
      <c r="CF43" s="325"/>
      <c r="CG43" s="325"/>
      <c r="CH43" s="325"/>
      <c r="CI43" s="325"/>
      <c r="CJ43" s="325"/>
      <c r="CK43" s="325"/>
      <c r="CL43" s="325"/>
      <c r="CM43" s="325"/>
      <c r="CN43" s="325"/>
      <c r="CO43" s="325"/>
      <c r="CP43" s="325"/>
      <c r="CQ43" s="325"/>
      <c r="CR43" s="325"/>
      <c r="CS43" s="325"/>
      <c r="CT43" s="325"/>
      <c r="CU43" s="325"/>
      <c r="CV43" s="368"/>
      <c r="CW43" s="369"/>
      <c r="CX43" s="369"/>
      <c r="CY43" s="369"/>
      <c r="CZ43" s="369"/>
      <c r="DA43" s="369"/>
      <c r="DB43" s="369"/>
      <c r="DC43" s="369"/>
      <c r="DD43" s="369"/>
      <c r="DE43" s="369"/>
      <c r="DF43" s="369"/>
      <c r="DG43" s="369"/>
      <c r="DH43" s="369"/>
      <c r="DI43" s="369"/>
      <c r="DJ43" s="369"/>
      <c r="DK43" s="369"/>
      <c r="DL43" s="369"/>
      <c r="DM43" s="369"/>
      <c r="DN43" s="369"/>
      <c r="DO43" s="369"/>
      <c r="DP43" s="369"/>
      <c r="DQ43" s="369"/>
      <c r="DR43" s="369"/>
      <c r="DS43" s="370"/>
      <c r="DT43" s="368"/>
      <c r="DU43" s="369"/>
      <c r="DV43" s="369"/>
      <c r="DW43" s="369"/>
      <c r="DX43" s="369"/>
      <c r="DY43" s="369"/>
      <c r="DZ43" s="369"/>
      <c r="EA43" s="369"/>
      <c r="EB43" s="370"/>
      <c r="EC43" s="329"/>
      <c r="ED43" s="330"/>
      <c r="EE43" s="330"/>
      <c r="EF43" s="330"/>
      <c r="EG43" s="330"/>
      <c r="EH43" s="330"/>
      <c r="EI43" s="330"/>
      <c r="EJ43" s="330"/>
      <c r="EK43" s="331"/>
      <c r="EL43" s="8"/>
      <c r="EM43" s="8"/>
      <c r="EN43" s="8"/>
      <c r="EO43" s="8"/>
      <c r="EP43" s="8"/>
      <c r="EQ43" s="8"/>
      <c r="ER43" s="8"/>
      <c r="ES43" s="8"/>
      <c r="ET43" s="8"/>
      <c r="EU43" s="8"/>
      <c r="EV43" s="8"/>
      <c r="EW43" s="8"/>
    </row>
    <row r="44" spans="1:153" s="166" customFormat="1" ht="12.75" x14ac:dyDescent="0.2">
      <c r="A44" s="321" t="s">
        <v>610</v>
      </c>
      <c r="B44" s="321"/>
      <c r="C44" s="321"/>
      <c r="D44" s="321"/>
      <c r="E44" s="321"/>
      <c r="F44" s="321"/>
      <c r="G44" s="321"/>
      <c r="H44" s="321"/>
      <c r="I44" s="321"/>
      <c r="J44" s="321"/>
      <c r="K44" s="321"/>
      <c r="L44" s="321"/>
      <c r="M44" s="321"/>
      <c r="N44" s="321"/>
      <c r="O44" s="321"/>
      <c r="P44" s="321"/>
      <c r="Q44" s="321"/>
      <c r="R44" s="321"/>
      <c r="S44" s="321"/>
      <c r="T44" s="321"/>
      <c r="U44" s="321"/>
      <c r="V44" s="321"/>
      <c r="W44" s="321"/>
      <c r="X44" s="321"/>
      <c r="Y44" s="321"/>
      <c r="Z44" s="321"/>
      <c r="AA44" s="321"/>
      <c r="AB44" s="321"/>
      <c r="AC44" s="321"/>
      <c r="AD44" s="321"/>
      <c r="AE44" s="321"/>
      <c r="AF44" s="321"/>
      <c r="AG44" s="322" t="s">
        <v>1062</v>
      </c>
      <c r="AH44" s="322"/>
      <c r="AI44" s="322"/>
      <c r="AJ44" s="322"/>
      <c r="AK44" s="322"/>
      <c r="AL44" s="322"/>
      <c r="AM44" s="322"/>
      <c r="AN44" s="323" t="s">
        <v>682</v>
      </c>
      <c r="AO44" s="323"/>
      <c r="AP44" s="323"/>
      <c r="AQ44" s="323"/>
      <c r="AR44" s="323"/>
      <c r="AS44" s="323"/>
      <c r="AT44" s="323"/>
      <c r="AU44" s="321" t="s">
        <v>590</v>
      </c>
      <c r="AV44" s="321"/>
      <c r="AW44" s="321"/>
      <c r="AX44" s="321"/>
      <c r="AY44" s="321"/>
      <c r="AZ44" s="321"/>
      <c r="BA44" s="321"/>
      <c r="BB44" s="321"/>
      <c r="BC44" s="321"/>
      <c r="BD44" s="321"/>
      <c r="BE44" s="321"/>
      <c r="BF44" s="321"/>
      <c r="BG44" s="321"/>
      <c r="BH44" s="321"/>
      <c r="BI44" s="321"/>
      <c r="BJ44" s="321"/>
      <c r="BK44" s="322" t="s">
        <v>775</v>
      </c>
      <c r="BL44" s="322"/>
      <c r="BM44" s="322"/>
      <c r="BN44" s="322"/>
      <c r="BO44" s="322"/>
      <c r="BP44" s="322"/>
      <c r="BQ44" s="322"/>
      <c r="BR44" s="324"/>
      <c r="BS44" s="324"/>
      <c r="BT44" s="324"/>
      <c r="BU44" s="324"/>
      <c r="BV44" s="324"/>
      <c r="BW44" s="324"/>
      <c r="BX44" s="324"/>
      <c r="BY44" s="324"/>
      <c r="BZ44" s="324"/>
      <c r="CA44" s="324"/>
      <c r="CB44" s="325"/>
      <c r="CC44" s="325"/>
      <c r="CD44" s="325"/>
      <c r="CE44" s="325"/>
      <c r="CF44" s="325"/>
      <c r="CG44" s="325"/>
      <c r="CH44" s="325"/>
      <c r="CI44" s="325"/>
      <c r="CJ44" s="325"/>
      <c r="CK44" s="325"/>
      <c r="CL44" s="325"/>
      <c r="CM44" s="325"/>
      <c r="CN44" s="325"/>
      <c r="CO44" s="325"/>
      <c r="CP44" s="325"/>
      <c r="CQ44" s="325"/>
      <c r="CR44" s="325"/>
      <c r="CS44" s="325"/>
      <c r="CT44" s="325"/>
      <c r="CU44" s="325"/>
      <c r="CV44" s="368"/>
      <c r="CW44" s="369"/>
      <c r="CX44" s="369"/>
      <c r="CY44" s="369"/>
      <c r="CZ44" s="369"/>
      <c r="DA44" s="369"/>
      <c r="DB44" s="369"/>
      <c r="DC44" s="369"/>
      <c r="DD44" s="369"/>
      <c r="DE44" s="369"/>
      <c r="DF44" s="369"/>
      <c r="DG44" s="369"/>
      <c r="DH44" s="369"/>
      <c r="DI44" s="369"/>
      <c r="DJ44" s="369"/>
      <c r="DK44" s="369"/>
      <c r="DL44" s="369"/>
      <c r="DM44" s="369"/>
      <c r="DN44" s="369"/>
      <c r="DO44" s="369"/>
      <c r="DP44" s="369"/>
      <c r="DQ44" s="369"/>
      <c r="DR44" s="369"/>
      <c r="DS44" s="370"/>
      <c r="DT44" s="368"/>
      <c r="DU44" s="369"/>
      <c r="DV44" s="369"/>
      <c r="DW44" s="369"/>
      <c r="DX44" s="369"/>
      <c r="DY44" s="369"/>
      <c r="DZ44" s="369"/>
      <c r="EA44" s="369"/>
      <c r="EB44" s="370"/>
      <c r="EC44" s="329"/>
      <c r="ED44" s="330"/>
      <c r="EE44" s="330"/>
      <c r="EF44" s="330"/>
      <c r="EG44" s="330"/>
      <c r="EH44" s="330"/>
      <c r="EI44" s="330"/>
      <c r="EJ44" s="330"/>
      <c r="EK44" s="331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</row>
    <row r="45" spans="1:153" s="227" customFormat="1" ht="12.75" x14ac:dyDescent="0.2">
      <c r="A45" s="321" t="s">
        <v>1074</v>
      </c>
      <c r="B45" s="321"/>
      <c r="C45" s="321"/>
      <c r="D45" s="321"/>
      <c r="E45" s="321"/>
      <c r="F45" s="321"/>
      <c r="G45" s="321"/>
      <c r="H45" s="321"/>
      <c r="I45" s="321"/>
      <c r="J45" s="321"/>
      <c r="K45" s="321"/>
      <c r="L45" s="321"/>
      <c r="M45" s="321"/>
      <c r="N45" s="321"/>
      <c r="O45" s="321"/>
      <c r="P45" s="321"/>
      <c r="Q45" s="321"/>
      <c r="R45" s="321"/>
      <c r="S45" s="321"/>
      <c r="T45" s="321"/>
      <c r="U45" s="321"/>
      <c r="V45" s="321"/>
      <c r="W45" s="321"/>
      <c r="X45" s="321"/>
      <c r="Y45" s="321"/>
      <c r="Z45" s="321"/>
      <c r="AA45" s="321"/>
      <c r="AB45" s="321"/>
      <c r="AC45" s="321"/>
      <c r="AD45" s="321"/>
      <c r="AE45" s="321"/>
      <c r="AF45" s="321"/>
      <c r="AG45" s="322" t="s">
        <v>1062</v>
      </c>
      <c r="AH45" s="322"/>
      <c r="AI45" s="322"/>
      <c r="AJ45" s="322"/>
      <c r="AK45" s="322"/>
      <c r="AL45" s="322"/>
      <c r="AM45" s="322"/>
      <c r="AN45" s="323" t="s">
        <v>1073</v>
      </c>
      <c r="AO45" s="323"/>
      <c r="AP45" s="323"/>
      <c r="AQ45" s="323"/>
      <c r="AR45" s="323"/>
      <c r="AS45" s="323"/>
      <c r="AT45" s="323"/>
      <c r="AU45" s="321" t="s">
        <v>590</v>
      </c>
      <c r="AV45" s="321"/>
      <c r="AW45" s="321"/>
      <c r="AX45" s="321"/>
      <c r="AY45" s="321"/>
      <c r="AZ45" s="321"/>
      <c r="BA45" s="321"/>
      <c r="BB45" s="321"/>
      <c r="BC45" s="321"/>
      <c r="BD45" s="321"/>
      <c r="BE45" s="321"/>
      <c r="BF45" s="321"/>
      <c r="BG45" s="321"/>
      <c r="BH45" s="321"/>
      <c r="BI45" s="321"/>
      <c r="BJ45" s="321"/>
      <c r="BK45" s="322" t="s">
        <v>775</v>
      </c>
      <c r="BL45" s="322"/>
      <c r="BM45" s="322"/>
      <c r="BN45" s="322"/>
      <c r="BO45" s="322"/>
      <c r="BP45" s="322"/>
      <c r="BQ45" s="322"/>
      <c r="BR45" s="339">
        <v>132</v>
      </c>
      <c r="BS45" s="339"/>
      <c r="BT45" s="339"/>
      <c r="BU45" s="339"/>
      <c r="BV45" s="339"/>
      <c r="BW45" s="339"/>
      <c r="BX45" s="339"/>
      <c r="BY45" s="339"/>
      <c r="BZ45" s="339"/>
      <c r="CA45" s="339"/>
      <c r="CB45" s="325">
        <v>118800</v>
      </c>
      <c r="CC45" s="325"/>
      <c r="CD45" s="325"/>
      <c r="CE45" s="325"/>
      <c r="CF45" s="325"/>
      <c r="CG45" s="325"/>
      <c r="CH45" s="325"/>
      <c r="CI45" s="325"/>
      <c r="CJ45" s="325"/>
      <c r="CK45" s="325"/>
      <c r="CL45" s="325">
        <v>900</v>
      </c>
      <c r="CM45" s="325"/>
      <c r="CN45" s="325"/>
      <c r="CO45" s="325"/>
      <c r="CP45" s="325"/>
      <c r="CQ45" s="325"/>
      <c r="CR45" s="325"/>
      <c r="CS45" s="325"/>
      <c r="CT45" s="325"/>
      <c r="CU45" s="325"/>
      <c r="CV45" s="371"/>
      <c r="CW45" s="372"/>
      <c r="CX45" s="372"/>
      <c r="CY45" s="372"/>
      <c r="CZ45" s="372"/>
      <c r="DA45" s="372"/>
      <c r="DB45" s="372"/>
      <c r="DC45" s="372"/>
      <c r="DD45" s="372"/>
      <c r="DE45" s="372"/>
      <c r="DF45" s="372"/>
      <c r="DG45" s="372"/>
      <c r="DH45" s="372"/>
      <c r="DI45" s="372"/>
      <c r="DJ45" s="372"/>
      <c r="DK45" s="372"/>
      <c r="DL45" s="372"/>
      <c r="DM45" s="372"/>
      <c r="DN45" s="372"/>
      <c r="DO45" s="372"/>
      <c r="DP45" s="372"/>
      <c r="DQ45" s="372"/>
      <c r="DR45" s="372"/>
      <c r="DS45" s="373"/>
      <c r="DT45" s="371"/>
      <c r="DU45" s="372"/>
      <c r="DV45" s="372"/>
      <c r="DW45" s="372"/>
      <c r="DX45" s="372"/>
      <c r="DY45" s="372"/>
      <c r="DZ45" s="372"/>
      <c r="EA45" s="372"/>
      <c r="EB45" s="373"/>
      <c r="EC45" s="332"/>
      <c r="ED45" s="333"/>
      <c r="EE45" s="333"/>
      <c r="EF45" s="333"/>
      <c r="EG45" s="333"/>
      <c r="EH45" s="333"/>
      <c r="EI45" s="333"/>
      <c r="EJ45" s="333"/>
      <c r="EK45" s="334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</row>
    <row r="46" spans="1:153" s="166" customFormat="1" ht="12.75" x14ac:dyDescent="0.2">
      <c r="A46" s="338" t="s">
        <v>612</v>
      </c>
      <c r="B46" s="338"/>
      <c r="C46" s="338"/>
      <c r="D46" s="338"/>
      <c r="E46" s="338"/>
      <c r="F46" s="338"/>
      <c r="G46" s="338"/>
      <c r="H46" s="338"/>
      <c r="I46" s="338"/>
      <c r="J46" s="338"/>
      <c r="K46" s="338"/>
      <c r="L46" s="338"/>
      <c r="M46" s="338"/>
      <c r="N46" s="338"/>
      <c r="O46" s="338"/>
      <c r="P46" s="338"/>
      <c r="Q46" s="338"/>
      <c r="R46" s="338"/>
      <c r="S46" s="338"/>
      <c r="T46" s="338"/>
      <c r="U46" s="338"/>
      <c r="V46" s="338"/>
      <c r="W46" s="338"/>
      <c r="X46" s="338"/>
      <c r="Y46" s="338"/>
      <c r="Z46" s="338"/>
      <c r="AA46" s="338"/>
      <c r="AB46" s="338"/>
      <c r="AC46" s="338"/>
      <c r="AD46" s="338"/>
      <c r="AE46" s="338"/>
      <c r="AF46" s="338"/>
      <c r="AG46" s="338"/>
      <c r="AH46" s="338"/>
      <c r="AI46" s="338"/>
      <c r="AJ46" s="338"/>
      <c r="AK46" s="338"/>
      <c r="AL46" s="338"/>
      <c r="AM46" s="338"/>
      <c r="AN46" s="338"/>
      <c r="AO46" s="338"/>
      <c r="AP46" s="338"/>
      <c r="AQ46" s="338"/>
      <c r="AR46" s="338"/>
      <c r="AS46" s="338"/>
      <c r="AT46" s="338"/>
      <c r="AU46" s="338"/>
      <c r="AV46" s="338"/>
      <c r="AW46" s="338"/>
      <c r="AX46" s="338"/>
      <c r="AY46" s="338"/>
      <c r="AZ46" s="338"/>
      <c r="BA46" s="338"/>
      <c r="BB46" s="338"/>
      <c r="BC46" s="338"/>
      <c r="BD46" s="338"/>
      <c r="BE46" s="338"/>
      <c r="BF46" s="338"/>
      <c r="BG46" s="338"/>
      <c r="BH46" s="338"/>
      <c r="BI46" s="338"/>
      <c r="BJ46" s="338"/>
      <c r="BK46" s="338"/>
      <c r="BL46" s="338"/>
      <c r="BM46" s="338"/>
      <c r="BN46" s="338"/>
      <c r="BO46" s="338"/>
      <c r="BP46" s="338"/>
      <c r="BQ46" s="338"/>
      <c r="BR46" s="338"/>
      <c r="BS46" s="338"/>
      <c r="BT46" s="338"/>
      <c r="BU46" s="338"/>
      <c r="BV46" s="338"/>
      <c r="BW46" s="338"/>
      <c r="BX46" s="338"/>
      <c r="BY46" s="338"/>
      <c r="BZ46" s="338"/>
      <c r="CA46" s="338"/>
      <c r="CB46" s="338"/>
      <c r="CC46" s="338"/>
      <c r="CD46" s="338"/>
      <c r="CE46" s="338"/>
      <c r="CF46" s="338"/>
      <c r="CG46" s="338"/>
      <c r="CH46" s="338"/>
      <c r="CI46" s="338"/>
      <c r="CJ46" s="338"/>
      <c r="CK46" s="338"/>
      <c r="CL46" s="338"/>
      <c r="CM46" s="338"/>
      <c r="CN46" s="338"/>
      <c r="CO46" s="338"/>
      <c r="CP46" s="338"/>
      <c r="CQ46" s="338"/>
      <c r="CR46" s="338"/>
      <c r="CS46" s="338"/>
      <c r="CT46" s="338"/>
      <c r="CU46" s="338"/>
      <c r="CV46" s="338"/>
      <c r="CW46" s="338"/>
      <c r="CX46" s="338"/>
      <c r="CY46" s="338"/>
      <c r="CZ46" s="338"/>
      <c r="DA46" s="338"/>
      <c r="DB46" s="338"/>
      <c r="DC46" s="338"/>
      <c r="DD46" s="338"/>
      <c r="DE46" s="338"/>
      <c r="DF46" s="338"/>
      <c r="DG46" s="338"/>
      <c r="DH46" s="338"/>
      <c r="DI46" s="338"/>
      <c r="DJ46" s="338"/>
      <c r="DK46" s="338"/>
      <c r="DL46" s="338"/>
      <c r="DM46" s="338"/>
      <c r="DN46" s="338"/>
      <c r="DO46" s="338"/>
      <c r="DP46" s="338"/>
      <c r="DQ46" s="338"/>
      <c r="DR46" s="338"/>
      <c r="DS46" s="338"/>
      <c r="DT46" s="338"/>
      <c r="DU46" s="338"/>
      <c r="DV46" s="338"/>
      <c r="DW46" s="338"/>
      <c r="DX46" s="338"/>
      <c r="DY46" s="338"/>
      <c r="DZ46" s="338"/>
      <c r="EA46" s="338"/>
      <c r="EB46" s="338"/>
      <c r="EC46" s="338"/>
      <c r="ED46" s="338"/>
      <c r="EE46" s="338"/>
      <c r="EF46" s="338"/>
      <c r="EG46" s="338"/>
      <c r="EH46" s="338"/>
      <c r="EI46" s="338"/>
      <c r="EJ46" s="338"/>
      <c r="EK46" s="338"/>
    </row>
    <row r="47" spans="1:153" s="166" customFormat="1" ht="12.75" x14ac:dyDescent="0.2">
      <c r="A47" s="321" t="s">
        <v>588</v>
      </c>
      <c r="B47" s="321"/>
      <c r="C47" s="321"/>
      <c r="D47" s="321"/>
      <c r="E47" s="321"/>
      <c r="F47" s="321"/>
      <c r="G47" s="321"/>
      <c r="H47" s="321"/>
      <c r="I47" s="321"/>
      <c r="J47" s="321"/>
      <c r="K47" s="321"/>
      <c r="L47" s="321"/>
      <c r="M47" s="321"/>
      <c r="N47" s="321"/>
      <c r="O47" s="321"/>
      <c r="P47" s="321"/>
      <c r="Q47" s="321"/>
      <c r="R47" s="321"/>
      <c r="S47" s="321"/>
      <c r="T47" s="321"/>
      <c r="U47" s="321"/>
      <c r="V47" s="321"/>
      <c r="W47" s="321"/>
      <c r="X47" s="321"/>
      <c r="Y47" s="321"/>
      <c r="Z47" s="321"/>
      <c r="AA47" s="321"/>
      <c r="AB47" s="321"/>
      <c r="AC47" s="321"/>
      <c r="AD47" s="321"/>
      <c r="AE47" s="321"/>
      <c r="AF47" s="321"/>
      <c r="AG47" s="322" t="s">
        <v>1062</v>
      </c>
      <c r="AH47" s="322"/>
      <c r="AI47" s="322"/>
      <c r="AJ47" s="322"/>
      <c r="AK47" s="322"/>
      <c r="AL47" s="322"/>
      <c r="AM47" s="322"/>
      <c r="AN47" s="323" t="s">
        <v>41</v>
      </c>
      <c r="AO47" s="323"/>
      <c r="AP47" s="323"/>
      <c r="AQ47" s="323"/>
      <c r="AR47" s="323"/>
      <c r="AS47" s="323"/>
      <c r="AT47" s="323"/>
      <c r="AU47" s="321" t="s">
        <v>613</v>
      </c>
      <c r="AV47" s="321"/>
      <c r="AW47" s="321"/>
      <c r="AX47" s="321"/>
      <c r="AY47" s="321"/>
      <c r="AZ47" s="321"/>
      <c r="BA47" s="321"/>
      <c r="BB47" s="321"/>
      <c r="BC47" s="321"/>
      <c r="BD47" s="321"/>
      <c r="BE47" s="321"/>
      <c r="BF47" s="321"/>
      <c r="BG47" s="321"/>
      <c r="BH47" s="321"/>
      <c r="BI47" s="321"/>
      <c r="BJ47" s="321"/>
      <c r="BK47" s="322" t="s">
        <v>1034</v>
      </c>
      <c r="BL47" s="322"/>
      <c r="BM47" s="322"/>
      <c r="BN47" s="322"/>
      <c r="BO47" s="322"/>
      <c r="BP47" s="322"/>
      <c r="BQ47" s="322"/>
      <c r="BR47" s="324">
        <v>479</v>
      </c>
      <c r="BS47" s="324"/>
      <c r="BT47" s="324"/>
      <c r="BU47" s="324"/>
      <c r="BV47" s="324"/>
      <c r="BW47" s="324"/>
      <c r="BX47" s="324"/>
      <c r="BY47" s="324"/>
      <c r="BZ47" s="324"/>
      <c r="CA47" s="324"/>
      <c r="CB47" s="325">
        <v>76640</v>
      </c>
      <c r="CC47" s="325"/>
      <c r="CD47" s="325"/>
      <c r="CE47" s="325"/>
      <c r="CF47" s="325"/>
      <c r="CG47" s="325"/>
      <c r="CH47" s="325"/>
      <c r="CI47" s="325"/>
      <c r="CJ47" s="325"/>
      <c r="CK47" s="325"/>
      <c r="CL47" s="325">
        <v>160</v>
      </c>
      <c r="CM47" s="325"/>
      <c r="CN47" s="325"/>
      <c r="CO47" s="325"/>
      <c r="CP47" s="325"/>
      <c r="CQ47" s="325"/>
      <c r="CR47" s="325"/>
      <c r="CS47" s="325"/>
      <c r="CT47" s="325"/>
      <c r="CU47" s="325"/>
      <c r="CV47" s="340" t="s">
        <v>722</v>
      </c>
      <c r="CW47" s="340"/>
      <c r="CX47" s="340"/>
      <c r="CY47" s="340"/>
      <c r="CZ47" s="340"/>
      <c r="DA47" s="340"/>
      <c r="DB47" s="340"/>
      <c r="DC47" s="340"/>
      <c r="DD47" s="340"/>
      <c r="DE47" s="340"/>
      <c r="DF47" s="340"/>
      <c r="DG47" s="340"/>
      <c r="DH47" s="340"/>
      <c r="DI47" s="340"/>
      <c r="DJ47" s="340"/>
      <c r="DK47" s="340"/>
      <c r="DL47" s="340"/>
      <c r="DM47" s="340"/>
      <c r="DN47" s="340"/>
      <c r="DO47" s="340"/>
      <c r="DP47" s="340"/>
      <c r="DQ47" s="340"/>
      <c r="DR47" s="340"/>
      <c r="DS47" s="340"/>
      <c r="DT47" s="341" t="s">
        <v>1069</v>
      </c>
      <c r="DU47" s="341"/>
      <c r="DV47" s="341"/>
      <c r="DW47" s="341"/>
      <c r="DX47" s="341"/>
      <c r="DY47" s="341"/>
      <c r="DZ47" s="341"/>
      <c r="EA47" s="341"/>
      <c r="EB47" s="341"/>
      <c r="EC47" s="341" t="s">
        <v>1070</v>
      </c>
      <c r="ED47" s="341"/>
      <c r="EE47" s="341"/>
      <c r="EF47" s="341"/>
      <c r="EG47" s="341"/>
      <c r="EH47" s="341"/>
      <c r="EI47" s="341"/>
      <c r="EJ47" s="341"/>
      <c r="EK47" s="341"/>
    </row>
    <row r="48" spans="1:153" s="166" customFormat="1" ht="12.75" x14ac:dyDescent="0.2">
      <c r="A48" s="321" t="s">
        <v>589</v>
      </c>
      <c r="B48" s="321"/>
      <c r="C48" s="321"/>
      <c r="D48" s="321"/>
      <c r="E48" s="321"/>
      <c r="F48" s="321"/>
      <c r="G48" s="321"/>
      <c r="H48" s="321"/>
      <c r="I48" s="321"/>
      <c r="J48" s="321"/>
      <c r="K48" s="321"/>
      <c r="L48" s="321"/>
      <c r="M48" s="321"/>
      <c r="N48" s="321"/>
      <c r="O48" s="321"/>
      <c r="P48" s="321"/>
      <c r="Q48" s="321"/>
      <c r="R48" s="321"/>
      <c r="S48" s="321"/>
      <c r="T48" s="321"/>
      <c r="U48" s="321"/>
      <c r="V48" s="321"/>
      <c r="W48" s="321"/>
      <c r="X48" s="321"/>
      <c r="Y48" s="321"/>
      <c r="Z48" s="321"/>
      <c r="AA48" s="321"/>
      <c r="AB48" s="321"/>
      <c r="AC48" s="321"/>
      <c r="AD48" s="321"/>
      <c r="AE48" s="321"/>
      <c r="AF48" s="321"/>
      <c r="AG48" s="322" t="s">
        <v>1062</v>
      </c>
      <c r="AH48" s="322"/>
      <c r="AI48" s="322"/>
      <c r="AJ48" s="322"/>
      <c r="AK48" s="322"/>
      <c r="AL48" s="322"/>
      <c r="AM48" s="322"/>
      <c r="AN48" s="323" t="s">
        <v>310</v>
      </c>
      <c r="AO48" s="323"/>
      <c r="AP48" s="323"/>
      <c r="AQ48" s="323"/>
      <c r="AR48" s="323"/>
      <c r="AS48" s="323"/>
      <c r="AT48" s="323"/>
      <c r="AU48" s="321" t="s">
        <v>613</v>
      </c>
      <c r="AV48" s="321"/>
      <c r="AW48" s="321"/>
      <c r="AX48" s="321"/>
      <c r="AY48" s="321"/>
      <c r="AZ48" s="321"/>
      <c r="BA48" s="321"/>
      <c r="BB48" s="321"/>
      <c r="BC48" s="321"/>
      <c r="BD48" s="321"/>
      <c r="BE48" s="321"/>
      <c r="BF48" s="321"/>
      <c r="BG48" s="321"/>
      <c r="BH48" s="321"/>
      <c r="BI48" s="321"/>
      <c r="BJ48" s="321"/>
      <c r="BK48" s="322" t="s">
        <v>1034</v>
      </c>
      <c r="BL48" s="322"/>
      <c r="BM48" s="322"/>
      <c r="BN48" s="322"/>
      <c r="BO48" s="322"/>
      <c r="BP48" s="322"/>
      <c r="BQ48" s="322"/>
      <c r="BR48" s="324">
        <v>10</v>
      </c>
      <c r="BS48" s="324"/>
      <c r="BT48" s="324"/>
      <c r="BU48" s="324"/>
      <c r="BV48" s="324"/>
      <c r="BW48" s="324"/>
      <c r="BX48" s="324"/>
      <c r="BY48" s="324"/>
      <c r="BZ48" s="324"/>
      <c r="CA48" s="324"/>
      <c r="CB48" s="325">
        <v>1600</v>
      </c>
      <c r="CC48" s="325"/>
      <c r="CD48" s="325"/>
      <c r="CE48" s="325"/>
      <c r="CF48" s="325"/>
      <c r="CG48" s="325"/>
      <c r="CH48" s="325"/>
      <c r="CI48" s="325"/>
      <c r="CJ48" s="325"/>
      <c r="CK48" s="325"/>
      <c r="CL48" s="325">
        <v>160</v>
      </c>
      <c r="CM48" s="325"/>
      <c r="CN48" s="325"/>
      <c r="CO48" s="325"/>
      <c r="CP48" s="325"/>
      <c r="CQ48" s="325"/>
      <c r="CR48" s="325"/>
      <c r="CS48" s="325"/>
      <c r="CT48" s="325"/>
      <c r="CU48" s="325"/>
      <c r="CV48" s="340"/>
      <c r="CW48" s="340"/>
      <c r="CX48" s="340"/>
      <c r="CY48" s="340"/>
      <c r="CZ48" s="340"/>
      <c r="DA48" s="340"/>
      <c r="DB48" s="340"/>
      <c r="DC48" s="340"/>
      <c r="DD48" s="340"/>
      <c r="DE48" s="340"/>
      <c r="DF48" s="340"/>
      <c r="DG48" s="340"/>
      <c r="DH48" s="340"/>
      <c r="DI48" s="340"/>
      <c r="DJ48" s="340"/>
      <c r="DK48" s="340"/>
      <c r="DL48" s="340"/>
      <c r="DM48" s="340"/>
      <c r="DN48" s="340"/>
      <c r="DO48" s="340"/>
      <c r="DP48" s="340"/>
      <c r="DQ48" s="340"/>
      <c r="DR48" s="340"/>
      <c r="DS48" s="340"/>
      <c r="DT48" s="341"/>
      <c r="DU48" s="341"/>
      <c r="DV48" s="341"/>
      <c r="DW48" s="341"/>
      <c r="DX48" s="341"/>
      <c r="DY48" s="341"/>
      <c r="DZ48" s="341"/>
      <c r="EA48" s="341"/>
      <c r="EB48" s="341"/>
      <c r="EC48" s="341"/>
      <c r="ED48" s="341"/>
      <c r="EE48" s="341"/>
      <c r="EF48" s="341"/>
      <c r="EG48" s="341"/>
      <c r="EH48" s="341"/>
      <c r="EI48" s="341"/>
      <c r="EJ48" s="341"/>
      <c r="EK48" s="341"/>
    </row>
    <row r="49" spans="1:182" s="166" customFormat="1" ht="12.75" x14ac:dyDescent="0.2">
      <c r="A49" s="321" t="s">
        <v>606</v>
      </c>
      <c r="B49" s="321"/>
      <c r="C49" s="321"/>
      <c r="D49" s="321"/>
      <c r="E49" s="321"/>
      <c r="F49" s="321"/>
      <c r="G49" s="321"/>
      <c r="H49" s="321"/>
      <c r="I49" s="321"/>
      <c r="J49" s="321"/>
      <c r="K49" s="321"/>
      <c r="L49" s="321"/>
      <c r="M49" s="321"/>
      <c r="N49" s="321"/>
      <c r="O49" s="321"/>
      <c r="P49" s="321"/>
      <c r="Q49" s="321"/>
      <c r="R49" s="321"/>
      <c r="S49" s="321"/>
      <c r="T49" s="321"/>
      <c r="U49" s="321"/>
      <c r="V49" s="321"/>
      <c r="W49" s="321"/>
      <c r="X49" s="321"/>
      <c r="Y49" s="321"/>
      <c r="Z49" s="321"/>
      <c r="AA49" s="321"/>
      <c r="AB49" s="321"/>
      <c r="AC49" s="321"/>
      <c r="AD49" s="321"/>
      <c r="AE49" s="321"/>
      <c r="AF49" s="321"/>
      <c r="AG49" s="322" t="s">
        <v>1062</v>
      </c>
      <c r="AH49" s="322"/>
      <c r="AI49" s="322"/>
      <c r="AJ49" s="322"/>
      <c r="AK49" s="322"/>
      <c r="AL49" s="322"/>
      <c r="AM49" s="322"/>
      <c r="AN49" s="323" t="s">
        <v>684</v>
      </c>
      <c r="AO49" s="323"/>
      <c r="AP49" s="323"/>
      <c r="AQ49" s="323"/>
      <c r="AR49" s="323"/>
      <c r="AS49" s="323"/>
      <c r="AT49" s="323"/>
      <c r="AU49" s="321" t="s">
        <v>613</v>
      </c>
      <c r="AV49" s="321"/>
      <c r="AW49" s="321"/>
      <c r="AX49" s="321"/>
      <c r="AY49" s="321"/>
      <c r="AZ49" s="321"/>
      <c r="BA49" s="321"/>
      <c r="BB49" s="321"/>
      <c r="BC49" s="321"/>
      <c r="BD49" s="321"/>
      <c r="BE49" s="321"/>
      <c r="BF49" s="321"/>
      <c r="BG49" s="321"/>
      <c r="BH49" s="321"/>
      <c r="BI49" s="321"/>
      <c r="BJ49" s="321"/>
      <c r="BK49" s="322" t="s">
        <v>1034</v>
      </c>
      <c r="BL49" s="322"/>
      <c r="BM49" s="322"/>
      <c r="BN49" s="322"/>
      <c r="BO49" s="322"/>
      <c r="BP49" s="322"/>
      <c r="BQ49" s="322"/>
      <c r="BR49" s="324">
        <v>1501</v>
      </c>
      <c r="BS49" s="324"/>
      <c r="BT49" s="324"/>
      <c r="BU49" s="324"/>
      <c r="BV49" s="324"/>
      <c r="BW49" s="324"/>
      <c r="BX49" s="324"/>
      <c r="BY49" s="324"/>
      <c r="BZ49" s="324"/>
      <c r="CA49" s="324"/>
      <c r="CB49" s="325">
        <v>240160</v>
      </c>
      <c r="CC49" s="325"/>
      <c r="CD49" s="325"/>
      <c r="CE49" s="325"/>
      <c r="CF49" s="325"/>
      <c r="CG49" s="325"/>
      <c r="CH49" s="325"/>
      <c r="CI49" s="325"/>
      <c r="CJ49" s="325"/>
      <c r="CK49" s="325"/>
      <c r="CL49" s="325">
        <v>160</v>
      </c>
      <c r="CM49" s="325"/>
      <c r="CN49" s="325"/>
      <c r="CO49" s="325"/>
      <c r="CP49" s="325"/>
      <c r="CQ49" s="325"/>
      <c r="CR49" s="325"/>
      <c r="CS49" s="325"/>
      <c r="CT49" s="325"/>
      <c r="CU49" s="325"/>
      <c r="CV49" s="340"/>
      <c r="CW49" s="340"/>
      <c r="CX49" s="340"/>
      <c r="CY49" s="340"/>
      <c r="CZ49" s="340"/>
      <c r="DA49" s="340"/>
      <c r="DB49" s="340"/>
      <c r="DC49" s="340"/>
      <c r="DD49" s="340"/>
      <c r="DE49" s="340"/>
      <c r="DF49" s="340"/>
      <c r="DG49" s="340"/>
      <c r="DH49" s="340"/>
      <c r="DI49" s="340"/>
      <c r="DJ49" s="340"/>
      <c r="DK49" s="340"/>
      <c r="DL49" s="340"/>
      <c r="DM49" s="340"/>
      <c r="DN49" s="340"/>
      <c r="DO49" s="340"/>
      <c r="DP49" s="340"/>
      <c r="DQ49" s="340"/>
      <c r="DR49" s="340"/>
      <c r="DS49" s="340"/>
      <c r="DT49" s="341"/>
      <c r="DU49" s="341"/>
      <c r="DV49" s="341"/>
      <c r="DW49" s="341"/>
      <c r="DX49" s="341"/>
      <c r="DY49" s="341"/>
      <c r="DZ49" s="341"/>
      <c r="EA49" s="341"/>
      <c r="EB49" s="341"/>
      <c r="EC49" s="341"/>
      <c r="ED49" s="341"/>
      <c r="EE49" s="341"/>
      <c r="EF49" s="341"/>
      <c r="EG49" s="341"/>
      <c r="EH49" s="341"/>
      <c r="EI49" s="341"/>
      <c r="EJ49" s="341"/>
      <c r="EK49" s="341"/>
    </row>
    <row r="50" spans="1:182" s="166" customFormat="1" ht="12.75" x14ac:dyDescent="0.2">
      <c r="A50" s="338" t="s">
        <v>616</v>
      </c>
      <c r="B50" s="338"/>
      <c r="C50" s="338"/>
      <c r="D50" s="338"/>
      <c r="E50" s="338"/>
      <c r="F50" s="338"/>
      <c r="G50" s="338"/>
      <c r="H50" s="338"/>
      <c r="I50" s="338"/>
      <c r="J50" s="338"/>
      <c r="K50" s="338"/>
      <c r="L50" s="338"/>
      <c r="M50" s="338"/>
      <c r="N50" s="338"/>
      <c r="O50" s="338"/>
      <c r="P50" s="338"/>
      <c r="Q50" s="338"/>
      <c r="R50" s="338"/>
      <c r="S50" s="338"/>
      <c r="T50" s="338"/>
      <c r="U50" s="338"/>
      <c r="V50" s="338"/>
      <c r="W50" s="338"/>
      <c r="X50" s="338"/>
      <c r="Y50" s="338"/>
      <c r="Z50" s="338"/>
      <c r="AA50" s="338"/>
      <c r="AB50" s="338"/>
      <c r="AC50" s="338"/>
      <c r="AD50" s="338"/>
      <c r="AE50" s="338"/>
      <c r="AF50" s="338"/>
      <c r="AG50" s="338"/>
      <c r="AH50" s="338"/>
      <c r="AI50" s="338"/>
      <c r="AJ50" s="338"/>
      <c r="AK50" s="338"/>
      <c r="AL50" s="338"/>
      <c r="AM50" s="338"/>
      <c r="AN50" s="338"/>
      <c r="AO50" s="338"/>
      <c r="AP50" s="338"/>
      <c r="AQ50" s="338"/>
      <c r="AR50" s="338"/>
      <c r="AS50" s="338"/>
      <c r="AT50" s="338"/>
      <c r="AU50" s="338"/>
      <c r="AV50" s="338"/>
      <c r="AW50" s="338"/>
      <c r="AX50" s="338"/>
      <c r="AY50" s="338"/>
      <c r="AZ50" s="338"/>
      <c r="BA50" s="338"/>
      <c r="BB50" s="338"/>
      <c r="BC50" s="338"/>
      <c r="BD50" s="338"/>
      <c r="BE50" s="338"/>
      <c r="BF50" s="338"/>
      <c r="BG50" s="338"/>
      <c r="BH50" s="338"/>
      <c r="BI50" s="338"/>
      <c r="BJ50" s="338"/>
      <c r="BK50" s="338"/>
      <c r="BL50" s="338"/>
      <c r="BM50" s="338"/>
      <c r="BN50" s="338"/>
      <c r="BO50" s="338"/>
      <c r="BP50" s="338"/>
      <c r="BQ50" s="338"/>
      <c r="BR50" s="338"/>
      <c r="BS50" s="338"/>
      <c r="BT50" s="338"/>
      <c r="BU50" s="338"/>
      <c r="BV50" s="338"/>
      <c r="BW50" s="338"/>
      <c r="BX50" s="338"/>
      <c r="BY50" s="338"/>
      <c r="BZ50" s="338"/>
      <c r="CA50" s="338"/>
      <c r="CB50" s="338"/>
      <c r="CC50" s="338"/>
      <c r="CD50" s="338"/>
      <c r="CE50" s="338"/>
      <c r="CF50" s="338"/>
      <c r="CG50" s="338"/>
      <c r="CH50" s="338"/>
      <c r="CI50" s="338"/>
      <c r="CJ50" s="338"/>
      <c r="CK50" s="338"/>
      <c r="CL50" s="338"/>
      <c r="CM50" s="338"/>
      <c r="CN50" s="338"/>
      <c r="CO50" s="338"/>
      <c r="CP50" s="338"/>
      <c r="CQ50" s="338"/>
      <c r="CR50" s="338"/>
      <c r="CS50" s="338"/>
      <c r="CT50" s="338"/>
      <c r="CU50" s="338"/>
      <c r="CV50" s="338"/>
      <c r="CW50" s="338"/>
      <c r="CX50" s="338"/>
      <c r="CY50" s="338"/>
      <c r="CZ50" s="338"/>
      <c r="DA50" s="338"/>
      <c r="DB50" s="338"/>
      <c r="DC50" s="338"/>
      <c r="DD50" s="338"/>
      <c r="DE50" s="338"/>
      <c r="DF50" s="338"/>
      <c r="DG50" s="338"/>
      <c r="DH50" s="338"/>
      <c r="DI50" s="338"/>
      <c r="DJ50" s="338"/>
      <c r="DK50" s="338"/>
      <c r="DL50" s="338"/>
      <c r="DM50" s="338"/>
      <c r="DN50" s="338"/>
      <c r="DO50" s="338"/>
      <c r="DP50" s="338"/>
      <c r="DQ50" s="338"/>
      <c r="DR50" s="338"/>
      <c r="DS50" s="338"/>
      <c r="DT50" s="338"/>
      <c r="DU50" s="338"/>
      <c r="DV50" s="338"/>
      <c r="DW50" s="338"/>
      <c r="DX50" s="338"/>
      <c r="DY50" s="338"/>
      <c r="DZ50" s="338"/>
      <c r="EA50" s="338"/>
      <c r="EB50" s="338"/>
      <c r="EC50" s="338"/>
      <c r="ED50" s="338"/>
      <c r="EE50" s="338"/>
      <c r="EF50" s="338"/>
      <c r="EG50" s="338"/>
      <c r="EH50" s="338"/>
      <c r="EI50" s="338"/>
      <c r="EJ50" s="338"/>
      <c r="EK50" s="338"/>
    </row>
    <row r="51" spans="1:182" s="229" customFormat="1" ht="12.75" x14ac:dyDescent="0.2">
      <c r="A51" s="344" t="s">
        <v>629</v>
      </c>
      <c r="B51" s="344"/>
      <c r="C51" s="344"/>
      <c r="D51" s="344"/>
      <c r="E51" s="344"/>
      <c r="F51" s="344"/>
      <c r="G51" s="344"/>
      <c r="H51" s="344"/>
      <c r="I51" s="344"/>
      <c r="J51" s="344"/>
      <c r="K51" s="344"/>
      <c r="L51" s="344"/>
      <c r="M51" s="344"/>
      <c r="N51" s="344"/>
      <c r="O51" s="344"/>
      <c r="P51" s="344"/>
      <c r="Q51" s="344"/>
      <c r="R51" s="344"/>
      <c r="S51" s="344"/>
      <c r="T51" s="344"/>
      <c r="U51" s="344"/>
      <c r="V51" s="344"/>
      <c r="W51" s="344"/>
      <c r="X51" s="344"/>
      <c r="Y51" s="344"/>
      <c r="Z51" s="344"/>
      <c r="AA51" s="344"/>
      <c r="AB51" s="344"/>
      <c r="AC51" s="344"/>
      <c r="AD51" s="344"/>
      <c r="AE51" s="344"/>
      <c r="AF51" s="344"/>
      <c r="AG51" s="345" t="s">
        <v>1062</v>
      </c>
      <c r="AH51" s="345"/>
      <c r="AI51" s="345"/>
      <c r="AJ51" s="345"/>
      <c r="AK51" s="345"/>
      <c r="AL51" s="345"/>
      <c r="AM51" s="345"/>
      <c r="AN51" s="347" t="s">
        <v>686</v>
      </c>
      <c r="AO51" s="347"/>
      <c r="AP51" s="347"/>
      <c r="AQ51" s="347"/>
      <c r="AR51" s="347"/>
      <c r="AS51" s="347"/>
      <c r="AT51" s="347"/>
      <c r="AU51" s="344" t="s">
        <v>590</v>
      </c>
      <c r="AV51" s="344"/>
      <c r="AW51" s="344"/>
      <c r="AX51" s="344"/>
      <c r="AY51" s="344"/>
      <c r="AZ51" s="344"/>
      <c r="BA51" s="344"/>
      <c r="BB51" s="344"/>
      <c r="BC51" s="344"/>
      <c r="BD51" s="344"/>
      <c r="BE51" s="344"/>
      <c r="BF51" s="344"/>
      <c r="BG51" s="344"/>
      <c r="BH51" s="344"/>
      <c r="BI51" s="344"/>
      <c r="BJ51" s="344"/>
      <c r="BK51" s="345" t="s">
        <v>775</v>
      </c>
      <c r="BL51" s="345"/>
      <c r="BM51" s="345"/>
      <c r="BN51" s="345"/>
      <c r="BO51" s="345"/>
      <c r="BP51" s="345"/>
      <c r="BQ51" s="345"/>
      <c r="BR51" s="348">
        <v>457</v>
      </c>
      <c r="BS51" s="348"/>
      <c r="BT51" s="348"/>
      <c r="BU51" s="348"/>
      <c r="BV51" s="348"/>
      <c r="BW51" s="348"/>
      <c r="BX51" s="348"/>
      <c r="BY51" s="348"/>
      <c r="BZ51" s="348"/>
      <c r="CA51" s="348"/>
      <c r="CB51" s="346">
        <v>479850</v>
      </c>
      <c r="CC51" s="346"/>
      <c r="CD51" s="346"/>
      <c r="CE51" s="346"/>
      <c r="CF51" s="346"/>
      <c r="CG51" s="346"/>
      <c r="CH51" s="346"/>
      <c r="CI51" s="346"/>
      <c r="CJ51" s="346"/>
      <c r="CK51" s="346"/>
      <c r="CL51" s="346">
        <v>1050</v>
      </c>
      <c r="CM51" s="346"/>
      <c r="CN51" s="346"/>
      <c r="CO51" s="346"/>
      <c r="CP51" s="346"/>
      <c r="CQ51" s="346"/>
      <c r="CR51" s="346"/>
      <c r="CS51" s="346"/>
      <c r="CT51" s="346"/>
      <c r="CU51" s="346"/>
      <c r="CV51" s="342" t="s">
        <v>722</v>
      </c>
      <c r="CW51" s="342"/>
      <c r="CX51" s="342"/>
      <c r="CY51" s="342"/>
      <c r="CZ51" s="342"/>
      <c r="DA51" s="342"/>
      <c r="DB51" s="342"/>
      <c r="DC51" s="342"/>
      <c r="DD51" s="342"/>
      <c r="DE51" s="342"/>
      <c r="DF51" s="342"/>
      <c r="DG51" s="342"/>
      <c r="DH51" s="342"/>
      <c r="DI51" s="342"/>
      <c r="DJ51" s="342"/>
      <c r="DK51" s="342"/>
      <c r="DL51" s="342"/>
      <c r="DM51" s="342"/>
      <c r="DN51" s="342"/>
      <c r="DO51" s="342"/>
      <c r="DP51" s="342"/>
      <c r="DQ51" s="342"/>
      <c r="DR51" s="342"/>
      <c r="DS51" s="342"/>
      <c r="DT51" s="343" t="s">
        <v>1069</v>
      </c>
      <c r="DU51" s="343"/>
      <c r="DV51" s="343"/>
      <c r="DW51" s="343"/>
      <c r="DX51" s="343"/>
      <c r="DY51" s="343"/>
      <c r="DZ51" s="343"/>
      <c r="EA51" s="343"/>
      <c r="EB51" s="343"/>
      <c r="EC51" s="343" t="s">
        <v>1070</v>
      </c>
      <c r="ED51" s="343"/>
      <c r="EE51" s="343"/>
      <c r="EF51" s="343"/>
      <c r="EG51" s="343"/>
      <c r="EH51" s="343"/>
      <c r="EI51" s="343"/>
      <c r="EJ51" s="343"/>
      <c r="EK51" s="343"/>
    </row>
    <row r="52" spans="1:182" s="228" customFormat="1" ht="12.75" x14ac:dyDescent="0.2">
      <c r="A52" s="344" t="s">
        <v>630</v>
      </c>
      <c r="B52" s="344"/>
      <c r="C52" s="344"/>
      <c r="D52" s="344"/>
      <c r="E52" s="344"/>
      <c r="F52" s="344"/>
      <c r="G52" s="344"/>
      <c r="H52" s="344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  <c r="AA52" s="344"/>
      <c r="AB52" s="344"/>
      <c r="AC52" s="344"/>
      <c r="AD52" s="344"/>
      <c r="AE52" s="344"/>
      <c r="AF52" s="344"/>
      <c r="AG52" s="345" t="s">
        <v>1062</v>
      </c>
      <c r="AH52" s="345"/>
      <c r="AI52" s="345"/>
      <c r="AJ52" s="345"/>
      <c r="AK52" s="345"/>
      <c r="AL52" s="345"/>
      <c r="AM52" s="345"/>
      <c r="AN52" s="347" t="s">
        <v>687</v>
      </c>
      <c r="AO52" s="347"/>
      <c r="AP52" s="347"/>
      <c r="AQ52" s="347"/>
      <c r="AR52" s="347"/>
      <c r="AS52" s="347"/>
      <c r="AT52" s="347"/>
      <c r="AU52" s="344" t="s">
        <v>590</v>
      </c>
      <c r="AV52" s="344"/>
      <c r="AW52" s="344"/>
      <c r="AX52" s="344"/>
      <c r="AY52" s="344"/>
      <c r="AZ52" s="344"/>
      <c r="BA52" s="344"/>
      <c r="BB52" s="344"/>
      <c r="BC52" s="344"/>
      <c r="BD52" s="344"/>
      <c r="BE52" s="344"/>
      <c r="BF52" s="344"/>
      <c r="BG52" s="344"/>
      <c r="BH52" s="344"/>
      <c r="BI52" s="344"/>
      <c r="BJ52" s="344"/>
      <c r="BK52" s="345" t="s">
        <v>775</v>
      </c>
      <c r="BL52" s="345"/>
      <c r="BM52" s="345"/>
      <c r="BN52" s="345"/>
      <c r="BO52" s="345"/>
      <c r="BP52" s="345"/>
      <c r="BQ52" s="345"/>
      <c r="BR52" s="348">
        <v>435</v>
      </c>
      <c r="BS52" s="348"/>
      <c r="BT52" s="348"/>
      <c r="BU52" s="348"/>
      <c r="BV52" s="348"/>
      <c r="BW52" s="348"/>
      <c r="BX52" s="348"/>
      <c r="BY52" s="348"/>
      <c r="BZ52" s="348"/>
      <c r="CA52" s="348"/>
      <c r="CB52" s="346">
        <v>909150</v>
      </c>
      <c r="CC52" s="346"/>
      <c r="CD52" s="346"/>
      <c r="CE52" s="346"/>
      <c r="CF52" s="346"/>
      <c r="CG52" s="346"/>
      <c r="CH52" s="346"/>
      <c r="CI52" s="346"/>
      <c r="CJ52" s="346"/>
      <c r="CK52" s="346"/>
      <c r="CL52" s="346">
        <v>2090</v>
      </c>
      <c r="CM52" s="346"/>
      <c r="CN52" s="346"/>
      <c r="CO52" s="346"/>
      <c r="CP52" s="346"/>
      <c r="CQ52" s="346"/>
      <c r="CR52" s="346"/>
      <c r="CS52" s="346"/>
      <c r="CT52" s="346"/>
      <c r="CU52" s="346"/>
      <c r="CV52" s="342"/>
      <c r="CW52" s="342"/>
      <c r="CX52" s="342"/>
      <c r="CY52" s="342"/>
      <c r="CZ52" s="342"/>
      <c r="DA52" s="342"/>
      <c r="DB52" s="342"/>
      <c r="DC52" s="342"/>
      <c r="DD52" s="342"/>
      <c r="DE52" s="342"/>
      <c r="DF52" s="342"/>
      <c r="DG52" s="342"/>
      <c r="DH52" s="342"/>
      <c r="DI52" s="342"/>
      <c r="DJ52" s="342"/>
      <c r="DK52" s="342"/>
      <c r="DL52" s="342"/>
      <c r="DM52" s="342"/>
      <c r="DN52" s="342"/>
      <c r="DO52" s="342"/>
      <c r="DP52" s="342"/>
      <c r="DQ52" s="342"/>
      <c r="DR52" s="342"/>
      <c r="DS52" s="342"/>
      <c r="DT52" s="343"/>
      <c r="DU52" s="343"/>
      <c r="DV52" s="343"/>
      <c r="DW52" s="343"/>
      <c r="DX52" s="343"/>
      <c r="DY52" s="343"/>
      <c r="DZ52" s="343"/>
      <c r="EA52" s="343"/>
      <c r="EB52" s="343"/>
      <c r="EC52" s="343"/>
      <c r="ED52" s="343"/>
      <c r="EE52" s="343"/>
      <c r="EF52" s="343"/>
      <c r="EG52" s="343"/>
      <c r="EH52" s="343"/>
      <c r="EI52" s="343"/>
      <c r="EJ52" s="343"/>
      <c r="EK52" s="343"/>
    </row>
    <row r="53" spans="1:182" s="229" customFormat="1" ht="12.75" x14ac:dyDescent="0.2">
      <c r="A53" s="344" t="s">
        <v>631</v>
      </c>
      <c r="B53" s="344"/>
      <c r="C53" s="344"/>
      <c r="D53" s="344"/>
      <c r="E53" s="344"/>
      <c r="F53" s="344"/>
      <c r="G53" s="344"/>
      <c r="H53" s="344"/>
      <c r="I53" s="344"/>
      <c r="J53" s="344"/>
      <c r="K53" s="344"/>
      <c r="L53" s="344"/>
      <c r="M53" s="344"/>
      <c r="N53" s="344"/>
      <c r="O53" s="344"/>
      <c r="P53" s="344"/>
      <c r="Q53" s="344"/>
      <c r="R53" s="344"/>
      <c r="S53" s="344"/>
      <c r="T53" s="344"/>
      <c r="U53" s="344"/>
      <c r="V53" s="344"/>
      <c r="W53" s="344"/>
      <c r="X53" s="344"/>
      <c r="Y53" s="344"/>
      <c r="Z53" s="344"/>
      <c r="AA53" s="344"/>
      <c r="AB53" s="344"/>
      <c r="AC53" s="344"/>
      <c r="AD53" s="344"/>
      <c r="AE53" s="344"/>
      <c r="AF53" s="344"/>
      <c r="AG53" s="345" t="s">
        <v>1062</v>
      </c>
      <c r="AH53" s="345"/>
      <c r="AI53" s="345"/>
      <c r="AJ53" s="345"/>
      <c r="AK53" s="345"/>
      <c r="AL53" s="345"/>
      <c r="AM53" s="345"/>
      <c r="AN53" s="347" t="s">
        <v>688</v>
      </c>
      <c r="AO53" s="347"/>
      <c r="AP53" s="347"/>
      <c r="AQ53" s="347"/>
      <c r="AR53" s="347"/>
      <c r="AS53" s="347"/>
      <c r="AT53" s="347"/>
      <c r="AU53" s="344" t="s">
        <v>590</v>
      </c>
      <c r="AV53" s="344"/>
      <c r="AW53" s="344"/>
      <c r="AX53" s="344"/>
      <c r="AY53" s="344"/>
      <c r="AZ53" s="344"/>
      <c r="BA53" s="344"/>
      <c r="BB53" s="344"/>
      <c r="BC53" s="344"/>
      <c r="BD53" s="344"/>
      <c r="BE53" s="344"/>
      <c r="BF53" s="344"/>
      <c r="BG53" s="344"/>
      <c r="BH53" s="344"/>
      <c r="BI53" s="344"/>
      <c r="BJ53" s="344"/>
      <c r="BK53" s="345" t="s">
        <v>775</v>
      </c>
      <c r="BL53" s="345"/>
      <c r="BM53" s="345"/>
      <c r="BN53" s="345"/>
      <c r="BO53" s="345"/>
      <c r="BP53" s="345"/>
      <c r="BQ53" s="345"/>
      <c r="BR53" s="348">
        <v>174</v>
      </c>
      <c r="BS53" s="348"/>
      <c r="BT53" s="348"/>
      <c r="BU53" s="348"/>
      <c r="BV53" s="348"/>
      <c r="BW53" s="348"/>
      <c r="BX53" s="348"/>
      <c r="BY53" s="348"/>
      <c r="BZ53" s="348"/>
      <c r="CA53" s="348"/>
      <c r="CB53" s="346">
        <v>546360</v>
      </c>
      <c r="CC53" s="346"/>
      <c r="CD53" s="346"/>
      <c r="CE53" s="346"/>
      <c r="CF53" s="346"/>
      <c r="CG53" s="346"/>
      <c r="CH53" s="346"/>
      <c r="CI53" s="346"/>
      <c r="CJ53" s="346"/>
      <c r="CK53" s="346"/>
      <c r="CL53" s="346">
        <v>3140</v>
      </c>
      <c r="CM53" s="346"/>
      <c r="CN53" s="346"/>
      <c r="CO53" s="346"/>
      <c r="CP53" s="346"/>
      <c r="CQ53" s="346"/>
      <c r="CR53" s="346"/>
      <c r="CS53" s="346"/>
      <c r="CT53" s="346"/>
      <c r="CU53" s="346"/>
      <c r="CV53" s="342"/>
      <c r="CW53" s="342"/>
      <c r="CX53" s="342"/>
      <c r="CY53" s="342"/>
      <c r="CZ53" s="342"/>
      <c r="DA53" s="342"/>
      <c r="DB53" s="342"/>
      <c r="DC53" s="342"/>
      <c r="DD53" s="342"/>
      <c r="DE53" s="342"/>
      <c r="DF53" s="342"/>
      <c r="DG53" s="342"/>
      <c r="DH53" s="342"/>
      <c r="DI53" s="342"/>
      <c r="DJ53" s="342"/>
      <c r="DK53" s="342"/>
      <c r="DL53" s="342"/>
      <c r="DM53" s="342"/>
      <c r="DN53" s="342"/>
      <c r="DO53" s="342"/>
      <c r="DP53" s="342"/>
      <c r="DQ53" s="342"/>
      <c r="DR53" s="342"/>
      <c r="DS53" s="342"/>
      <c r="DT53" s="343"/>
      <c r="DU53" s="343"/>
      <c r="DV53" s="343"/>
      <c r="DW53" s="343"/>
      <c r="DX53" s="343"/>
      <c r="DY53" s="343"/>
      <c r="DZ53" s="343"/>
      <c r="EA53" s="343"/>
      <c r="EB53" s="343"/>
      <c r="EC53" s="343"/>
      <c r="ED53" s="343"/>
      <c r="EE53" s="343"/>
      <c r="EF53" s="343"/>
      <c r="EG53" s="343"/>
      <c r="EH53" s="343"/>
      <c r="EI53" s="343"/>
      <c r="EJ53" s="343"/>
      <c r="EK53" s="343"/>
    </row>
    <row r="54" spans="1:182" s="228" customFormat="1" ht="12.75" x14ac:dyDescent="0.2">
      <c r="A54" s="344" t="s">
        <v>617</v>
      </c>
      <c r="B54" s="344"/>
      <c r="C54" s="344"/>
      <c r="D54" s="344"/>
      <c r="E54" s="344"/>
      <c r="F54" s="344"/>
      <c r="G54" s="344"/>
      <c r="H54" s="344"/>
      <c r="I54" s="344"/>
      <c r="J54" s="344"/>
      <c r="K54" s="344"/>
      <c r="L54" s="344"/>
      <c r="M54" s="344"/>
      <c r="N54" s="344"/>
      <c r="O54" s="344"/>
      <c r="P54" s="344"/>
      <c r="Q54" s="344"/>
      <c r="R54" s="344"/>
      <c r="S54" s="344"/>
      <c r="T54" s="344"/>
      <c r="U54" s="344"/>
      <c r="V54" s="344"/>
      <c r="W54" s="344"/>
      <c r="X54" s="344"/>
      <c r="Y54" s="344"/>
      <c r="Z54" s="344"/>
      <c r="AA54" s="344"/>
      <c r="AB54" s="344"/>
      <c r="AC54" s="344"/>
      <c r="AD54" s="344"/>
      <c r="AE54" s="344"/>
      <c r="AF54" s="344"/>
      <c r="AG54" s="345" t="s">
        <v>1062</v>
      </c>
      <c r="AH54" s="345"/>
      <c r="AI54" s="345"/>
      <c r="AJ54" s="345"/>
      <c r="AK54" s="345"/>
      <c r="AL54" s="345"/>
      <c r="AM54" s="345"/>
      <c r="AN54" s="347" t="s">
        <v>689</v>
      </c>
      <c r="AO54" s="347"/>
      <c r="AP54" s="347"/>
      <c r="AQ54" s="347"/>
      <c r="AR54" s="347"/>
      <c r="AS54" s="347"/>
      <c r="AT54" s="347"/>
      <c r="AU54" s="344" t="s">
        <v>590</v>
      </c>
      <c r="AV54" s="344"/>
      <c r="AW54" s="344"/>
      <c r="AX54" s="344"/>
      <c r="AY54" s="344"/>
      <c r="AZ54" s="344"/>
      <c r="BA54" s="344"/>
      <c r="BB54" s="344"/>
      <c r="BC54" s="344"/>
      <c r="BD54" s="344"/>
      <c r="BE54" s="344"/>
      <c r="BF54" s="344"/>
      <c r="BG54" s="344"/>
      <c r="BH54" s="344"/>
      <c r="BI54" s="344"/>
      <c r="BJ54" s="344"/>
      <c r="BK54" s="345" t="s">
        <v>775</v>
      </c>
      <c r="BL54" s="345"/>
      <c r="BM54" s="345"/>
      <c r="BN54" s="345"/>
      <c r="BO54" s="345"/>
      <c r="BP54" s="345"/>
      <c r="BQ54" s="345"/>
      <c r="BR54" s="348">
        <v>5</v>
      </c>
      <c r="BS54" s="348"/>
      <c r="BT54" s="348"/>
      <c r="BU54" s="348"/>
      <c r="BV54" s="348"/>
      <c r="BW54" s="348"/>
      <c r="BX54" s="348"/>
      <c r="BY54" s="348"/>
      <c r="BZ54" s="348"/>
      <c r="CA54" s="348"/>
      <c r="CB54" s="346">
        <v>2700</v>
      </c>
      <c r="CC54" s="346"/>
      <c r="CD54" s="346"/>
      <c r="CE54" s="346"/>
      <c r="CF54" s="346"/>
      <c r="CG54" s="346"/>
      <c r="CH54" s="346"/>
      <c r="CI54" s="346"/>
      <c r="CJ54" s="346"/>
      <c r="CK54" s="346"/>
      <c r="CL54" s="346">
        <v>540</v>
      </c>
      <c r="CM54" s="346"/>
      <c r="CN54" s="346"/>
      <c r="CO54" s="346"/>
      <c r="CP54" s="346"/>
      <c r="CQ54" s="346"/>
      <c r="CR54" s="346"/>
      <c r="CS54" s="346"/>
      <c r="CT54" s="346"/>
      <c r="CU54" s="346"/>
      <c r="CV54" s="342"/>
      <c r="CW54" s="342"/>
      <c r="CX54" s="342"/>
      <c r="CY54" s="342"/>
      <c r="CZ54" s="342"/>
      <c r="DA54" s="342"/>
      <c r="DB54" s="342"/>
      <c r="DC54" s="342"/>
      <c r="DD54" s="342"/>
      <c r="DE54" s="342"/>
      <c r="DF54" s="342"/>
      <c r="DG54" s="342"/>
      <c r="DH54" s="342"/>
      <c r="DI54" s="342"/>
      <c r="DJ54" s="342"/>
      <c r="DK54" s="342"/>
      <c r="DL54" s="342"/>
      <c r="DM54" s="342"/>
      <c r="DN54" s="342"/>
      <c r="DO54" s="342"/>
      <c r="DP54" s="342"/>
      <c r="DQ54" s="342"/>
      <c r="DR54" s="342"/>
      <c r="DS54" s="342"/>
      <c r="DT54" s="343"/>
      <c r="DU54" s="343"/>
      <c r="DV54" s="343"/>
      <c r="DW54" s="343"/>
      <c r="DX54" s="343"/>
      <c r="DY54" s="343"/>
      <c r="DZ54" s="343"/>
      <c r="EA54" s="343"/>
      <c r="EB54" s="343"/>
      <c r="EC54" s="343"/>
      <c r="ED54" s="343"/>
      <c r="EE54" s="343"/>
      <c r="EF54" s="343"/>
      <c r="EG54" s="343"/>
      <c r="EH54" s="343"/>
      <c r="EI54" s="343"/>
      <c r="EJ54" s="343"/>
      <c r="EK54" s="343"/>
    </row>
    <row r="55" spans="1:182" s="117" customFormat="1" x14ac:dyDescent="0.25">
      <c r="A55" s="344" t="s">
        <v>625</v>
      </c>
      <c r="B55" s="344"/>
      <c r="C55" s="344"/>
      <c r="D55" s="344"/>
      <c r="E55" s="344"/>
      <c r="F55" s="344"/>
      <c r="G55" s="344"/>
      <c r="H55" s="344"/>
      <c r="I55" s="344"/>
      <c r="J55" s="344"/>
      <c r="K55" s="344"/>
      <c r="L55" s="344"/>
      <c r="M55" s="344"/>
      <c r="N55" s="344"/>
      <c r="O55" s="344"/>
      <c r="P55" s="344"/>
      <c r="Q55" s="344"/>
      <c r="R55" s="344"/>
      <c r="S55" s="344"/>
      <c r="T55" s="344"/>
      <c r="U55" s="344"/>
      <c r="V55" s="344"/>
      <c r="W55" s="344"/>
      <c r="X55" s="344"/>
      <c r="Y55" s="344"/>
      <c r="Z55" s="344"/>
      <c r="AA55" s="344"/>
      <c r="AB55" s="344"/>
      <c r="AC55" s="344"/>
      <c r="AD55" s="344"/>
      <c r="AE55" s="344"/>
      <c r="AF55" s="344"/>
      <c r="AG55" s="345" t="s">
        <v>1062</v>
      </c>
      <c r="AH55" s="345"/>
      <c r="AI55" s="345"/>
      <c r="AJ55" s="345"/>
      <c r="AK55" s="345"/>
      <c r="AL55" s="345"/>
      <c r="AM55" s="345"/>
      <c r="AN55" s="347" t="s">
        <v>690</v>
      </c>
      <c r="AO55" s="347"/>
      <c r="AP55" s="347"/>
      <c r="AQ55" s="347"/>
      <c r="AR55" s="347"/>
      <c r="AS55" s="347"/>
      <c r="AT55" s="347"/>
      <c r="AU55" s="344" t="s">
        <v>590</v>
      </c>
      <c r="AV55" s="344"/>
      <c r="AW55" s="344"/>
      <c r="AX55" s="344"/>
      <c r="AY55" s="344"/>
      <c r="AZ55" s="344"/>
      <c r="BA55" s="344"/>
      <c r="BB55" s="344"/>
      <c r="BC55" s="344"/>
      <c r="BD55" s="344"/>
      <c r="BE55" s="344"/>
      <c r="BF55" s="344"/>
      <c r="BG55" s="344"/>
      <c r="BH55" s="344"/>
      <c r="BI55" s="344"/>
      <c r="BJ55" s="344"/>
      <c r="BK55" s="345" t="s">
        <v>775</v>
      </c>
      <c r="BL55" s="345"/>
      <c r="BM55" s="345"/>
      <c r="BN55" s="345"/>
      <c r="BO55" s="345"/>
      <c r="BP55" s="345"/>
      <c r="BQ55" s="345"/>
      <c r="BR55" s="348">
        <v>369</v>
      </c>
      <c r="BS55" s="348"/>
      <c r="BT55" s="348"/>
      <c r="BU55" s="348"/>
      <c r="BV55" s="348"/>
      <c r="BW55" s="348"/>
      <c r="BX55" s="348"/>
      <c r="BY55" s="348"/>
      <c r="BZ55" s="348"/>
      <c r="CA55" s="348"/>
      <c r="CB55" s="346">
        <v>402210</v>
      </c>
      <c r="CC55" s="346"/>
      <c r="CD55" s="346"/>
      <c r="CE55" s="346"/>
      <c r="CF55" s="346"/>
      <c r="CG55" s="346"/>
      <c r="CH55" s="346"/>
      <c r="CI55" s="346"/>
      <c r="CJ55" s="346"/>
      <c r="CK55" s="346"/>
      <c r="CL55" s="346">
        <v>1090</v>
      </c>
      <c r="CM55" s="346"/>
      <c r="CN55" s="346"/>
      <c r="CO55" s="346"/>
      <c r="CP55" s="346"/>
      <c r="CQ55" s="346"/>
      <c r="CR55" s="346"/>
      <c r="CS55" s="346"/>
      <c r="CT55" s="346"/>
      <c r="CU55" s="346"/>
      <c r="CV55" s="342"/>
      <c r="CW55" s="342"/>
      <c r="CX55" s="342"/>
      <c r="CY55" s="342"/>
      <c r="CZ55" s="342"/>
      <c r="DA55" s="342"/>
      <c r="DB55" s="342"/>
      <c r="DC55" s="342"/>
      <c r="DD55" s="342"/>
      <c r="DE55" s="342"/>
      <c r="DF55" s="342"/>
      <c r="DG55" s="342"/>
      <c r="DH55" s="342"/>
      <c r="DI55" s="342"/>
      <c r="DJ55" s="342"/>
      <c r="DK55" s="342"/>
      <c r="DL55" s="342"/>
      <c r="DM55" s="342"/>
      <c r="DN55" s="342"/>
      <c r="DO55" s="342"/>
      <c r="DP55" s="342"/>
      <c r="DQ55" s="342"/>
      <c r="DR55" s="342"/>
      <c r="DS55" s="342"/>
      <c r="DT55" s="343"/>
      <c r="DU55" s="343"/>
      <c r="DV55" s="343"/>
      <c r="DW55" s="343"/>
      <c r="DX55" s="343"/>
      <c r="DY55" s="343"/>
      <c r="DZ55" s="343"/>
      <c r="EA55" s="343"/>
      <c r="EB55" s="343"/>
      <c r="EC55" s="343"/>
      <c r="ED55" s="343"/>
      <c r="EE55" s="343"/>
      <c r="EF55" s="343"/>
      <c r="EG55" s="343"/>
      <c r="EH55" s="343"/>
      <c r="EI55" s="343"/>
      <c r="EJ55" s="343"/>
      <c r="EK55" s="343"/>
    </row>
    <row r="56" spans="1:182" s="117" customFormat="1" x14ac:dyDescent="0.25">
      <c r="A56" s="344" t="s">
        <v>624</v>
      </c>
      <c r="B56" s="344"/>
      <c r="C56" s="344"/>
      <c r="D56" s="344"/>
      <c r="E56" s="344"/>
      <c r="F56" s="344"/>
      <c r="G56" s="344"/>
      <c r="H56" s="344"/>
      <c r="I56" s="344"/>
      <c r="J56" s="344"/>
      <c r="K56" s="344"/>
      <c r="L56" s="344"/>
      <c r="M56" s="344"/>
      <c r="N56" s="344"/>
      <c r="O56" s="344"/>
      <c r="P56" s="344"/>
      <c r="Q56" s="344"/>
      <c r="R56" s="344"/>
      <c r="S56" s="344"/>
      <c r="T56" s="344"/>
      <c r="U56" s="344"/>
      <c r="V56" s="344"/>
      <c r="W56" s="344"/>
      <c r="X56" s="344"/>
      <c r="Y56" s="344"/>
      <c r="Z56" s="344"/>
      <c r="AA56" s="344"/>
      <c r="AB56" s="344"/>
      <c r="AC56" s="344"/>
      <c r="AD56" s="344"/>
      <c r="AE56" s="344"/>
      <c r="AF56" s="344"/>
      <c r="AG56" s="345" t="s">
        <v>1062</v>
      </c>
      <c r="AH56" s="345"/>
      <c r="AI56" s="345"/>
      <c r="AJ56" s="345"/>
      <c r="AK56" s="345"/>
      <c r="AL56" s="345"/>
      <c r="AM56" s="345"/>
      <c r="AN56" s="347" t="s">
        <v>691</v>
      </c>
      <c r="AO56" s="347"/>
      <c r="AP56" s="347"/>
      <c r="AQ56" s="347"/>
      <c r="AR56" s="347"/>
      <c r="AS56" s="347"/>
      <c r="AT56" s="347"/>
      <c r="AU56" s="344" t="s">
        <v>590</v>
      </c>
      <c r="AV56" s="344"/>
      <c r="AW56" s="344"/>
      <c r="AX56" s="344"/>
      <c r="AY56" s="344"/>
      <c r="AZ56" s="344"/>
      <c r="BA56" s="344"/>
      <c r="BB56" s="344"/>
      <c r="BC56" s="344"/>
      <c r="BD56" s="344"/>
      <c r="BE56" s="344"/>
      <c r="BF56" s="344"/>
      <c r="BG56" s="344"/>
      <c r="BH56" s="344"/>
      <c r="BI56" s="344"/>
      <c r="BJ56" s="344"/>
      <c r="BK56" s="345" t="s">
        <v>775</v>
      </c>
      <c r="BL56" s="345"/>
      <c r="BM56" s="345"/>
      <c r="BN56" s="345"/>
      <c r="BO56" s="345"/>
      <c r="BP56" s="345"/>
      <c r="BQ56" s="345"/>
      <c r="BR56" s="348">
        <v>972</v>
      </c>
      <c r="BS56" s="348"/>
      <c r="BT56" s="348"/>
      <c r="BU56" s="348"/>
      <c r="BV56" s="348"/>
      <c r="BW56" s="348"/>
      <c r="BX56" s="348"/>
      <c r="BY56" s="348"/>
      <c r="BZ56" s="348"/>
      <c r="CA56" s="348"/>
      <c r="CB56" s="346">
        <v>1555200</v>
      </c>
      <c r="CC56" s="346"/>
      <c r="CD56" s="346"/>
      <c r="CE56" s="346"/>
      <c r="CF56" s="346"/>
      <c r="CG56" s="346"/>
      <c r="CH56" s="346"/>
      <c r="CI56" s="346"/>
      <c r="CJ56" s="346"/>
      <c r="CK56" s="346"/>
      <c r="CL56" s="346">
        <v>1600</v>
      </c>
      <c r="CM56" s="346"/>
      <c r="CN56" s="346"/>
      <c r="CO56" s="346"/>
      <c r="CP56" s="346"/>
      <c r="CQ56" s="346"/>
      <c r="CR56" s="346"/>
      <c r="CS56" s="346"/>
      <c r="CT56" s="346"/>
      <c r="CU56" s="346"/>
      <c r="CV56" s="342"/>
      <c r="CW56" s="342"/>
      <c r="CX56" s="342"/>
      <c r="CY56" s="342"/>
      <c r="CZ56" s="342"/>
      <c r="DA56" s="342"/>
      <c r="DB56" s="342"/>
      <c r="DC56" s="342"/>
      <c r="DD56" s="342"/>
      <c r="DE56" s="342"/>
      <c r="DF56" s="342"/>
      <c r="DG56" s="342"/>
      <c r="DH56" s="342"/>
      <c r="DI56" s="342"/>
      <c r="DJ56" s="342"/>
      <c r="DK56" s="342"/>
      <c r="DL56" s="342"/>
      <c r="DM56" s="342"/>
      <c r="DN56" s="342"/>
      <c r="DO56" s="342"/>
      <c r="DP56" s="342"/>
      <c r="DQ56" s="342"/>
      <c r="DR56" s="342"/>
      <c r="DS56" s="342"/>
      <c r="DT56" s="343"/>
      <c r="DU56" s="343"/>
      <c r="DV56" s="343"/>
      <c r="DW56" s="343"/>
      <c r="DX56" s="343"/>
      <c r="DY56" s="343"/>
      <c r="DZ56" s="343"/>
      <c r="EA56" s="343"/>
      <c r="EB56" s="343"/>
      <c r="EC56" s="343"/>
      <c r="ED56" s="343"/>
      <c r="EE56" s="343"/>
      <c r="EF56" s="343"/>
      <c r="EG56" s="343"/>
      <c r="EH56" s="343"/>
      <c r="EI56" s="343"/>
      <c r="EJ56" s="343"/>
      <c r="EK56" s="343"/>
    </row>
    <row r="57" spans="1:182" s="117" customFormat="1" x14ac:dyDescent="0.25">
      <c r="A57" s="344" t="s">
        <v>618</v>
      </c>
      <c r="B57" s="344"/>
      <c r="C57" s="344"/>
      <c r="D57" s="344"/>
      <c r="E57" s="344"/>
      <c r="F57" s="344"/>
      <c r="G57" s="344"/>
      <c r="H57" s="344"/>
      <c r="I57" s="344"/>
      <c r="J57" s="344"/>
      <c r="K57" s="344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4"/>
      <c r="AA57" s="344"/>
      <c r="AB57" s="344"/>
      <c r="AC57" s="344"/>
      <c r="AD57" s="344"/>
      <c r="AE57" s="344"/>
      <c r="AF57" s="344"/>
      <c r="AG57" s="345" t="s">
        <v>1062</v>
      </c>
      <c r="AH57" s="345"/>
      <c r="AI57" s="345"/>
      <c r="AJ57" s="345"/>
      <c r="AK57" s="345"/>
      <c r="AL57" s="345"/>
      <c r="AM57" s="345"/>
      <c r="AN57" s="347" t="s">
        <v>692</v>
      </c>
      <c r="AO57" s="347"/>
      <c r="AP57" s="347"/>
      <c r="AQ57" s="347"/>
      <c r="AR57" s="347"/>
      <c r="AS57" s="347"/>
      <c r="AT57" s="347"/>
      <c r="AU57" s="344" t="s">
        <v>590</v>
      </c>
      <c r="AV57" s="344"/>
      <c r="AW57" s="344"/>
      <c r="AX57" s="344"/>
      <c r="AY57" s="344"/>
      <c r="AZ57" s="344"/>
      <c r="BA57" s="344"/>
      <c r="BB57" s="344"/>
      <c r="BC57" s="344"/>
      <c r="BD57" s="344"/>
      <c r="BE57" s="344"/>
      <c r="BF57" s="344"/>
      <c r="BG57" s="344"/>
      <c r="BH57" s="344"/>
      <c r="BI57" s="344"/>
      <c r="BJ57" s="344"/>
      <c r="BK57" s="345" t="s">
        <v>775</v>
      </c>
      <c r="BL57" s="345"/>
      <c r="BM57" s="345"/>
      <c r="BN57" s="345"/>
      <c r="BO57" s="345"/>
      <c r="BP57" s="345"/>
      <c r="BQ57" s="345"/>
      <c r="BR57" s="348">
        <v>4</v>
      </c>
      <c r="BS57" s="348"/>
      <c r="BT57" s="348"/>
      <c r="BU57" s="348"/>
      <c r="BV57" s="348"/>
      <c r="BW57" s="348"/>
      <c r="BX57" s="348"/>
      <c r="BY57" s="348"/>
      <c r="BZ57" s="348"/>
      <c r="CA57" s="348"/>
      <c r="CB57" s="346">
        <v>2440</v>
      </c>
      <c r="CC57" s="346"/>
      <c r="CD57" s="346"/>
      <c r="CE57" s="346"/>
      <c r="CF57" s="346"/>
      <c r="CG57" s="346"/>
      <c r="CH57" s="346"/>
      <c r="CI57" s="346"/>
      <c r="CJ57" s="346"/>
      <c r="CK57" s="346"/>
      <c r="CL57" s="346">
        <v>610</v>
      </c>
      <c r="CM57" s="346"/>
      <c r="CN57" s="346"/>
      <c r="CO57" s="346"/>
      <c r="CP57" s="346"/>
      <c r="CQ57" s="346"/>
      <c r="CR57" s="346"/>
      <c r="CS57" s="346"/>
      <c r="CT57" s="346"/>
      <c r="CU57" s="346"/>
      <c r="CV57" s="342"/>
      <c r="CW57" s="342"/>
      <c r="CX57" s="342"/>
      <c r="CY57" s="342"/>
      <c r="CZ57" s="342"/>
      <c r="DA57" s="342"/>
      <c r="DB57" s="342"/>
      <c r="DC57" s="342"/>
      <c r="DD57" s="342"/>
      <c r="DE57" s="342"/>
      <c r="DF57" s="342"/>
      <c r="DG57" s="342"/>
      <c r="DH57" s="342"/>
      <c r="DI57" s="342"/>
      <c r="DJ57" s="342"/>
      <c r="DK57" s="342"/>
      <c r="DL57" s="342"/>
      <c r="DM57" s="342"/>
      <c r="DN57" s="342"/>
      <c r="DO57" s="342"/>
      <c r="DP57" s="342"/>
      <c r="DQ57" s="342"/>
      <c r="DR57" s="342"/>
      <c r="DS57" s="342"/>
      <c r="DT57" s="343"/>
      <c r="DU57" s="343"/>
      <c r="DV57" s="343"/>
      <c r="DW57" s="343"/>
      <c r="DX57" s="343"/>
      <c r="DY57" s="343"/>
      <c r="DZ57" s="343"/>
      <c r="EA57" s="343"/>
      <c r="EB57" s="343"/>
      <c r="EC57" s="343"/>
      <c r="ED57" s="343"/>
      <c r="EE57" s="343"/>
      <c r="EF57" s="343"/>
      <c r="EG57" s="343"/>
      <c r="EH57" s="343"/>
      <c r="EI57" s="343"/>
      <c r="EJ57" s="343"/>
      <c r="EK57" s="343"/>
    </row>
    <row r="58" spans="1:182" s="117" customFormat="1" x14ac:dyDescent="0.25">
      <c r="A58" s="344" t="s">
        <v>623</v>
      </c>
      <c r="B58" s="344"/>
      <c r="C58" s="344"/>
      <c r="D58" s="344"/>
      <c r="E58" s="344"/>
      <c r="F58" s="344"/>
      <c r="G58" s="344"/>
      <c r="H58" s="344"/>
      <c r="I58" s="344"/>
      <c r="J58" s="344"/>
      <c r="K58" s="344"/>
      <c r="L58" s="344"/>
      <c r="M58" s="344"/>
      <c r="N58" s="344"/>
      <c r="O58" s="344"/>
      <c r="P58" s="344"/>
      <c r="Q58" s="344"/>
      <c r="R58" s="344"/>
      <c r="S58" s="344"/>
      <c r="T58" s="344"/>
      <c r="U58" s="344"/>
      <c r="V58" s="344"/>
      <c r="W58" s="344"/>
      <c r="X58" s="344"/>
      <c r="Y58" s="344"/>
      <c r="Z58" s="344"/>
      <c r="AA58" s="344"/>
      <c r="AB58" s="344"/>
      <c r="AC58" s="344"/>
      <c r="AD58" s="344"/>
      <c r="AE58" s="344"/>
      <c r="AF58" s="344"/>
      <c r="AG58" s="345" t="s">
        <v>1062</v>
      </c>
      <c r="AH58" s="345"/>
      <c r="AI58" s="345"/>
      <c r="AJ58" s="345"/>
      <c r="AK58" s="345"/>
      <c r="AL58" s="345"/>
      <c r="AM58" s="345"/>
      <c r="AN58" s="347" t="s">
        <v>693</v>
      </c>
      <c r="AO58" s="347"/>
      <c r="AP58" s="347"/>
      <c r="AQ58" s="347"/>
      <c r="AR58" s="347"/>
      <c r="AS58" s="347"/>
      <c r="AT58" s="347"/>
      <c r="AU58" s="344" t="s">
        <v>590</v>
      </c>
      <c r="AV58" s="344"/>
      <c r="AW58" s="344"/>
      <c r="AX58" s="344"/>
      <c r="AY58" s="344"/>
      <c r="AZ58" s="344"/>
      <c r="BA58" s="344"/>
      <c r="BB58" s="344"/>
      <c r="BC58" s="344"/>
      <c r="BD58" s="344"/>
      <c r="BE58" s="344"/>
      <c r="BF58" s="344"/>
      <c r="BG58" s="344"/>
      <c r="BH58" s="344"/>
      <c r="BI58" s="344"/>
      <c r="BJ58" s="344"/>
      <c r="BK58" s="345" t="s">
        <v>775</v>
      </c>
      <c r="BL58" s="345"/>
      <c r="BM58" s="345"/>
      <c r="BN58" s="345"/>
      <c r="BO58" s="345"/>
      <c r="BP58" s="345"/>
      <c r="BQ58" s="345"/>
      <c r="BR58" s="348">
        <v>46</v>
      </c>
      <c r="BS58" s="348"/>
      <c r="BT58" s="348"/>
      <c r="BU58" s="348"/>
      <c r="BV58" s="348"/>
      <c r="BW58" s="348"/>
      <c r="BX58" s="348"/>
      <c r="BY58" s="348"/>
      <c r="BZ58" s="348"/>
      <c r="CA58" s="348"/>
      <c r="CB58" s="346">
        <v>56120</v>
      </c>
      <c r="CC58" s="346"/>
      <c r="CD58" s="346"/>
      <c r="CE58" s="346"/>
      <c r="CF58" s="346"/>
      <c r="CG58" s="346"/>
      <c r="CH58" s="346"/>
      <c r="CI58" s="346"/>
      <c r="CJ58" s="346"/>
      <c r="CK58" s="346"/>
      <c r="CL58" s="346">
        <v>1220</v>
      </c>
      <c r="CM58" s="346"/>
      <c r="CN58" s="346"/>
      <c r="CO58" s="346"/>
      <c r="CP58" s="346"/>
      <c r="CQ58" s="346"/>
      <c r="CR58" s="346"/>
      <c r="CS58" s="346"/>
      <c r="CT58" s="346"/>
      <c r="CU58" s="346"/>
      <c r="CV58" s="342"/>
      <c r="CW58" s="342"/>
      <c r="CX58" s="342"/>
      <c r="CY58" s="342"/>
      <c r="CZ58" s="342"/>
      <c r="DA58" s="342"/>
      <c r="DB58" s="342"/>
      <c r="DC58" s="342"/>
      <c r="DD58" s="342"/>
      <c r="DE58" s="342"/>
      <c r="DF58" s="342"/>
      <c r="DG58" s="342"/>
      <c r="DH58" s="342"/>
      <c r="DI58" s="342"/>
      <c r="DJ58" s="342"/>
      <c r="DK58" s="342"/>
      <c r="DL58" s="342"/>
      <c r="DM58" s="342"/>
      <c r="DN58" s="342"/>
      <c r="DO58" s="342"/>
      <c r="DP58" s="342"/>
      <c r="DQ58" s="342"/>
      <c r="DR58" s="342"/>
      <c r="DS58" s="342"/>
      <c r="DT58" s="343"/>
      <c r="DU58" s="343"/>
      <c r="DV58" s="343"/>
      <c r="DW58" s="343"/>
      <c r="DX58" s="343"/>
      <c r="DY58" s="343"/>
      <c r="DZ58" s="343"/>
      <c r="EA58" s="343"/>
      <c r="EB58" s="343"/>
      <c r="EC58" s="343"/>
      <c r="ED58" s="343"/>
      <c r="EE58" s="343"/>
      <c r="EF58" s="343"/>
      <c r="EG58" s="343"/>
      <c r="EH58" s="343"/>
      <c r="EI58" s="343"/>
      <c r="EJ58" s="343"/>
      <c r="EK58" s="343"/>
    </row>
    <row r="59" spans="1:182" s="117" customFormat="1" x14ac:dyDescent="0.25">
      <c r="A59" s="344" t="s">
        <v>622</v>
      </c>
      <c r="B59" s="344"/>
      <c r="C59" s="344"/>
      <c r="D59" s="344"/>
      <c r="E59" s="344"/>
      <c r="F59" s="344"/>
      <c r="G59" s="344"/>
      <c r="H59" s="344"/>
      <c r="I59" s="344"/>
      <c r="J59" s="344"/>
      <c r="K59" s="344"/>
      <c r="L59" s="344"/>
      <c r="M59" s="344"/>
      <c r="N59" s="344"/>
      <c r="O59" s="344"/>
      <c r="P59" s="344"/>
      <c r="Q59" s="344"/>
      <c r="R59" s="344"/>
      <c r="S59" s="344"/>
      <c r="T59" s="344"/>
      <c r="U59" s="344"/>
      <c r="V59" s="344"/>
      <c r="W59" s="344"/>
      <c r="X59" s="344"/>
      <c r="Y59" s="344"/>
      <c r="Z59" s="344"/>
      <c r="AA59" s="344"/>
      <c r="AB59" s="344"/>
      <c r="AC59" s="344"/>
      <c r="AD59" s="344"/>
      <c r="AE59" s="344"/>
      <c r="AF59" s="344"/>
      <c r="AG59" s="345" t="s">
        <v>1062</v>
      </c>
      <c r="AH59" s="345"/>
      <c r="AI59" s="345"/>
      <c r="AJ59" s="345"/>
      <c r="AK59" s="345"/>
      <c r="AL59" s="345"/>
      <c r="AM59" s="345"/>
      <c r="AN59" s="347" t="s">
        <v>694</v>
      </c>
      <c r="AO59" s="347"/>
      <c r="AP59" s="347"/>
      <c r="AQ59" s="347"/>
      <c r="AR59" s="347"/>
      <c r="AS59" s="347"/>
      <c r="AT59" s="347"/>
      <c r="AU59" s="344" t="s">
        <v>590</v>
      </c>
      <c r="AV59" s="344"/>
      <c r="AW59" s="344"/>
      <c r="AX59" s="344"/>
      <c r="AY59" s="344"/>
      <c r="AZ59" s="344"/>
      <c r="BA59" s="344"/>
      <c r="BB59" s="344"/>
      <c r="BC59" s="344"/>
      <c r="BD59" s="344"/>
      <c r="BE59" s="344"/>
      <c r="BF59" s="344"/>
      <c r="BG59" s="344"/>
      <c r="BH59" s="344"/>
      <c r="BI59" s="344"/>
      <c r="BJ59" s="344"/>
      <c r="BK59" s="345" t="s">
        <v>775</v>
      </c>
      <c r="BL59" s="345"/>
      <c r="BM59" s="345"/>
      <c r="BN59" s="345"/>
      <c r="BO59" s="345"/>
      <c r="BP59" s="345"/>
      <c r="BQ59" s="345"/>
      <c r="BR59" s="348">
        <v>122</v>
      </c>
      <c r="BS59" s="348"/>
      <c r="BT59" s="348"/>
      <c r="BU59" s="348"/>
      <c r="BV59" s="348"/>
      <c r="BW59" s="348"/>
      <c r="BX59" s="348"/>
      <c r="BY59" s="348"/>
      <c r="BZ59" s="348"/>
      <c r="CA59" s="348"/>
      <c r="CB59" s="346">
        <v>223260</v>
      </c>
      <c r="CC59" s="346"/>
      <c r="CD59" s="346"/>
      <c r="CE59" s="346"/>
      <c r="CF59" s="346"/>
      <c r="CG59" s="346"/>
      <c r="CH59" s="346"/>
      <c r="CI59" s="346"/>
      <c r="CJ59" s="346"/>
      <c r="CK59" s="346"/>
      <c r="CL59" s="346">
        <v>1830</v>
      </c>
      <c r="CM59" s="346"/>
      <c r="CN59" s="346"/>
      <c r="CO59" s="346"/>
      <c r="CP59" s="346"/>
      <c r="CQ59" s="346"/>
      <c r="CR59" s="346"/>
      <c r="CS59" s="346"/>
      <c r="CT59" s="346"/>
      <c r="CU59" s="346"/>
      <c r="CV59" s="342"/>
      <c r="CW59" s="342"/>
      <c r="CX59" s="342"/>
      <c r="CY59" s="342"/>
      <c r="CZ59" s="342"/>
      <c r="DA59" s="342"/>
      <c r="DB59" s="342"/>
      <c r="DC59" s="342"/>
      <c r="DD59" s="342"/>
      <c r="DE59" s="342"/>
      <c r="DF59" s="342"/>
      <c r="DG59" s="342"/>
      <c r="DH59" s="342"/>
      <c r="DI59" s="342"/>
      <c r="DJ59" s="342"/>
      <c r="DK59" s="342"/>
      <c r="DL59" s="342"/>
      <c r="DM59" s="342"/>
      <c r="DN59" s="342"/>
      <c r="DO59" s="342"/>
      <c r="DP59" s="342"/>
      <c r="DQ59" s="342"/>
      <c r="DR59" s="342"/>
      <c r="DS59" s="342"/>
      <c r="DT59" s="343"/>
      <c r="DU59" s="343"/>
      <c r="DV59" s="343"/>
      <c r="DW59" s="343"/>
      <c r="DX59" s="343"/>
      <c r="DY59" s="343"/>
      <c r="DZ59" s="343"/>
      <c r="EA59" s="343"/>
      <c r="EB59" s="343"/>
      <c r="EC59" s="343"/>
      <c r="ED59" s="343"/>
      <c r="EE59" s="343"/>
      <c r="EF59" s="343"/>
      <c r="EG59" s="343"/>
      <c r="EH59" s="343"/>
      <c r="EI59" s="343"/>
      <c r="EJ59" s="343"/>
      <c r="EK59" s="343"/>
    </row>
    <row r="60" spans="1:182" s="117" customFormat="1" x14ac:dyDescent="0.25">
      <c r="A60" s="344" t="s">
        <v>619</v>
      </c>
      <c r="B60" s="344"/>
      <c r="C60" s="344"/>
      <c r="D60" s="344"/>
      <c r="E60" s="344"/>
      <c r="F60" s="344"/>
      <c r="G60" s="344"/>
      <c r="H60" s="344"/>
      <c r="I60" s="344"/>
      <c r="J60" s="344"/>
      <c r="K60" s="344"/>
      <c r="L60" s="344"/>
      <c r="M60" s="344"/>
      <c r="N60" s="344"/>
      <c r="O60" s="344"/>
      <c r="P60" s="344"/>
      <c r="Q60" s="344"/>
      <c r="R60" s="344"/>
      <c r="S60" s="344"/>
      <c r="T60" s="344"/>
      <c r="U60" s="344"/>
      <c r="V60" s="344"/>
      <c r="W60" s="344"/>
      <c r="X60" s="344"/>
      <c r="Y60" s="344"/>
      <c r="Z60" s="344"/>
      <c r="AA60" s="344"/>
      <c r="AB60" s="344"/>
      <c r="AC60" s="344"/>
      <c r="AD60" s="344"/>
      <c r="AE60" s="344"/>
      <c r="AF60" s="344"/>
      <c r="AG60" s="345" t="s">
        <v>1062</v>
      </c>
      <c r="AH60" s="345"/>
      <c r="AI60" s="345"/>
      <c r="AJ60" s="345"/>
      <c r="AK60" s="345"/>
      <c r="AL60" s="345"/>
      <c r="AM60" s="345"/>
      <c r="AN60" s="347" t="s">
        <v>695</v>
      </c>
      <c r="AO60" s="347"/>
      <c r="AP60" s="347"/>
      <c r="AQ60" s="347"/>
      <c r="AR60" s="347"/>
      <c r="AS60" s="347"/>
      <c r="AT60" s="347"/>
      <c r="AU60" s="344" t="s">
        <v>590</v>
      </c>
      <c r="AV60" s="344"/>
      <c r="AW60" s="344"/>
      <c r="AX60" s="344"/>
      <c r="AY60" s="344"/>
      <c r="AZ60" s="344"/>
      <c r="BA60" s="344"/>
      <c r="BB60" s="344"/>
      <c r="BC60" s="344"/>
      <c r="BD60" s="344"/>
      <c r="BE60" s="344"/>
      <c r="BF60" s="344"/>
      <c r="BG60" s="344"/>
      <c r="BH60" s="344"/>
      <c r="BI60" s="344"/>
      <c r="BJ60" s="344"/>
      <c r="BK60" s="345" t="s">
        <v>775</v>
      </c>
      <c r="BL60" s="345"/>
      <c r="BM60" s="345"/>
      <c r="BN60" s="345"/>
      <c r="BO60" s="345"/>
      <c r="BP60" s="345"/>
      <c r="BQ60" s="345"/>
      <c r="BR60" s="348"/>
      <c r="BS60" s="348"/>
      <c r="BT60" s="348"/>
      <c r="BU60" s="348"/>
      <c r="BV60" s="348"/>
      <c r="BW60" s="348"/>
      <c r="BX60" s="348"/>
      <c r="BY60" s="348"/>
      <c r="BZ60" s="348"/>
      <c r="CA60" s="348"/>
      <c r="CB60" s="346"/>
      <c r="CC60" s="346"/>
      <c r="CD60" s="346"/>
      <c r="CE60" s="346"/>
      <c r="CF60" s="346"/>
      <c r="CG60" s="346"/>
      <c r="CH60" s="346"/>
      <c r="CI60" s="346"/>
      <c r="CJ60" s="346"/>
      <c r="CK60" s="346"/>
      <c r="CL60" s="346"/>
      <c r="CM60" s="346"/>
      <c r="CN60" s="346"/>
      <c r="CO60" s="346"/>
      <c r="CP60" s="346"/>
      <c r="CQ60" s="346"/>
      <c r="CR60" s="346"/>
      <c r="CS60" s="346"/>
      <c r="CT60" s="346"/>
      <c r="CU60" s="346"/>
      <c r="CV60" s="342"/>
      <c r="CW60" s="342"/>
      <c r="CX60" s="342"/>
      <c r="CY60" s="342"/>
      <c r="CZ60" s="342"/>
      <c r="DA60" s="342"/>
      <c r="DB60" s="342"/>
      <c r="DC60" s="342"/>
      <c r="DD60" s="342"/>
      <c r="DE60" s="342"/>
      <c r="DF60" s="342"/>
      <c r="DG60" s="342"/>
      <c r="DH60" s="342"/>
      <c r="DI60" s="342"/>
      <c r="DJ60" s="342"/>
      <c r="DK60" s="342"/>
      <c r="DL60" s="342"/>
      <c r="DM60" s="342"/>
      <c r="DN60" s="342"/>
      <c r="DO60" s="342"/>
      <c r="DP60" s="342"/>
      <c r="DQ60" s="342"/>
      <c r="DR60" s="342"/>
      <c r="DS60" s="342"/>
      <c r="DT60" s="343"/>
      <c r="DU60" s="343"/>
      <c r="DV60" s="343"/>
      <c r="DW60" s="343"/>
      <c r="DX60" s="343"/>
      <c r="DY60" s="343"/>
      <c r="DZ60" s="343"/>
      <c r="EA60" s="343"/>
      <c r="EB60" s="343"/>
      <c r="EC60" s="343"/>
      <c r="ED60" s="343"/>
      <c r="EE60" s="343"/>
      <c r="EF60" s="343"/>
      <c r="EG60" s="343"/>
      <c r="EH60" s="343"/>
      <c r="EI60" s="343"/>
      <c r="EJ60" s="343"/>
      <c r="EK60" s="343"/>
    </row>
    <row r="61" spans="1:182" s="117" customFormat="1" x14ac:dyDescent="0.25">
      <c r="A61" s="344" t="s">
        <v>621</v>
      </c>
      <c r="B61" s="344"/>
      <c r="C61" s="344"/>
      <c r="D61" s="344"/>
      <c r="E61" s="344"/>
      <c r="F61" s="344"/>
      <c r="G61" s="344"/>
      <c r="H61" s="344"/>
      <c r="I61" s="344"/>
      <c r="J61" s="344"/>
      <c r="K61" s="344"/>
      <c r="L61" s="344"/>
      <c r="M61" s="344"/>
      <c r="N61" s="344"/>
      <c r="O61" s="344"/>
      <c r="P61" s="344"/>
      <c r="Q61" s="344"/>
      <c r="R61" s="344"/>
      <c r="S61" s="344"/>
      <c r="T61" s="344"/>
      <c r="U61" s="344"/>
      <c r="V61" s="344"/>
      <c r="W61" s="344"/>
      <c r="X61" s="344"/>
      <c r="Y61" s="344"/>
      <c r="Z61" s="344"/>
      <c r="AA61" s="344"/>
      <c r="AB61" s="344"/>
      <c r="AC61" s="344"/>
      <c r="AD61" s="344"/>
      <c r="AE61" s="344"/>
      <c r="AF61" s="344"/>
      <c r="AG61" s="345" t="s">
        <v>1062</v>
      </c>
      <c r="AH61" s="345"/>
      <c r="AI61" s="345"/>
      <c r="AJ61" s="345"/>
      <c r="AK61" s="345"/>
      <c r="AL61" s="345"/>
      <c r="AM61" s="345"/>
      <c r="AN61" s="347" t="s">
        <v>696</v>
      </c>
      <c r="AO61" s="347"/>
      <c r="AP61" s="347"/>
      <c r="AQ61" s="347"/>
      <c r="AR61" s="347"/>
      <c r="AS61" s="347"/>
      <c r="AT61" s="347"/>
      <c r="AU61" s="344" t="s">
        <v>590</v>
      </c>
      <c r="AV61" s="344"/>
      <c r="AW61" s="344"/>
      <c r="AX61" s="344"/>
      <c r="AY61" s="344"/>
      <c r="AZ61" s="344"/>
      <c r="BA61" s="344"/>
      <c r="BB61" s="344"/>
      <c r="BC61" s="344"/>
      <c r="BD61" s="344"/>
      <c r="BE61" s="344"/>
      <c r="BF61" s="344"/>
      <c r="BG61" s="344"/>
      <c r="BH61" s="344"/>
      <c r="BI61" s="344"/>
      <c r="BJ61" s="344"/>
      <c r="BK61" s="345" t="s">
        <v>775</v>
      </c>
      <c r="BL61" s="345"/>
      <c r="BM61" s="345"/>
      <c r="BN61" s="345"/>
      <c r="BO61" s="345"/>
      <c r="BP61" s="345"/>
      <c r="BQ61" s="345"/>
      <c r="BR61" s="348">
        <v>95</v>
      </c>
      <c r="BS61" s="348"/>
      <c r="BT61" s="348"/>
      <c r="BU61" s="348"/>
      <c r="BV61" s="348"/>
      <c r="BW61" s="348"/>
      <c r="BX61" s="348"/>
      <c r="BY61" s="348"/>
      <c r="BZ61" s="348"/>
      <c r="CA61" s="348"/>
      <c r="CB61" s="346">
        <v>115900</v>
      </c>
      <c r="CC61" s="346"/>
      <c r="CD61" s="346"/>
      <c r="CE61" s="346"/>
      <c r="CF61" s="346"/>
      <c r="CG61" s="346"/>
      <c r="CH61" s="346"/>
      <c r="CI61" s="346"/>
      <c r="CJ61" s="346"/>
      <c r="CK61" s="346"/>
      <c r="CL61" s="346">
        <v>1220</v>
      </c>
      <c r="CM61" s="346"/>
      <c r="CN61" s="346"/>
      <c r="CO61" s="346"/>
      <c r="CP61" s="346"/>
      <c r="CQ61" s="346"/>
      <c r="CR61" s="346"/>
      <c r="CS61" s="346"/>
      <c r="CT61" s="346"/>
      <c r="CU61" s="346"/>
      <c r="CV61" s="342"/>
      <c r="CW61" s="342"/>
      <c r="CX61" s="342"/>
      <c r="CY61" s="342"/>
      <c r="CZ61" s="342"/>
      <c r="DA61" s="342"/>
      <c r="DB61" s="342"/>
      <c r="DC61" s="342"/>
      <c r="DD61" s="342"/>
      <c r="DE61" s="342"/>
      <c r="DF61" s="342"/>
      <c r="DG61" s="342"/>
      <c r="DH61" s="342"/>
      <c r="DI61" s="342"/>
      <c r="DJ61" s="342"/>
      <c r="DK61" s="342"/>
      <c r="DL61" s="342"/>
      <c r="DM61" s="342"/>
      <c r="DN61" s="342"/>
      <c r="DO61" s="342"/>
      <c r="DP61" s="342"/>
      <c r="DQ61" s="342"/>
      <c r="DR61" s="342"/>
      <c r="DS61" s="342"/>
      <c r="DT61" s="343"/>
      <c r="DU61" s="343"/>
      <c r="DV61" s="343"/>
      <c r="DW61" s="343"/>
      <c r="DX61" s="343"/>
      <c r="DY61" s="343"/>
      <c r="DZ61" s="343"/>
      <c r="EA61" s="343"/>
      <c r="EB61" s="343"/>
      <c r="EC61" s="343"/>
      <c r="ED61" s="343"/>
      <c r="EE61" s="343"/>
      <c r="EF61" s="343"/>
      <c r="EG61" s="343"/>
      <c r="EH61" s="343"/>
      <c r="EI61" s="343"/>
      <c r="EJ61" s="343"/>
      <c r="EK61" s="343"/>
    </row>
    <row r="62" spans="1:182" s="117" customFormat="1" x14ac:dyDescent="0.25">
      <c r="A62" s="344" t="s">
        <v>620</v>
      </c>
      <c r="B62" s="344"/>
      <c r="C62" s="344"/>
      <c r="D62" s="344"/>
      <c r="E62" s="344"/>
      <c r="F62" s="344"/>
      <c r="G62" s="344"/>
      <c r="H62" s="344"/>
      <c r="I62" s="344"/>
      <c r="J62" s="344"/>
      <c r="K62" s="344"/>
      <c r="L62" s="344"/>
      <c r="M62" s="344"/>
      <c r="N62" s="344"/>
      <c r="O62" s="344"/>
      <c r="P62" s="344"/>
      <c r="Q62" s="344"/>
      <c r="R62" s="344"/>
      <c r="S62" s="344"/>
      <c r="T62" s="344"/>
      <c r="U62" s="344"/>
      <c r="V62" s="344"/>
      <c r="W62" s="344"/>
      <c r="X62" s="344"/>
      <c r="Y62" s="344"/>
      <c r="Z62" s="344"/>
      <c r="AA62" s="344"/>
      <c r="AB62" s="344"/>
      <c r="AC62" s="344"/>
      <c r="AD62" s="344"/>
      <c r="AE62" s="344"/>
      <c r="AF62" s="344"/>
      <c r="AG62" s="345" t="s">
        <v>1062</v>
      </c>
      <c r="AH62" s="345"/>
      <c r="AI62" s="345"/>
      <c r="AJ62" s="345"/>
      <c r="AK62" s="345"/>
      <c r="AL62" s="345"/>
      <c r="AM62" s="345"/>
      <c r="AN62" s="347" t="s">
        <v>697</v>
      </c>
      <c r="AO62" s="347"/>
      <c r="AP62" s="347"/>
      <c r="AQ62" s="347"/>
      <c r="AR62" s="347"/>
      <c r="AS62" s="347"/>
      <c r="AT62" s="347"/>
      <c r="AU62" s="344" t="s">
        <v>590</v>
      </c>
      <c r="AV62" s="344"/>
      <c r="AW62" s="344"/>
      <c r="AX62" s="344"/>
      <c r="AY62" s="344"/>
      <c r="AZ62" s="344"/>
      <c r="BA62" s="344"/>
      <c r="BB62" s="344"/>
      <c r="BC62" s="344"/>
      <c r="BD62" s="344"/>
      <c r="BE62" s="344"/>
      <c r="BF62" s="344"/>
      <c r="BG62" s="344"/>
      <c r="BH62" s="344"/>
      <c r="BI62" s="344"/>
      <c r="BJ62" s="344"/>
      <c r="BK62" s="345" t="s">
        <v>775</v>
      </c>
      <c r="BL62" s="345"/>
      <c r="BM62" s="345"/>
      <c r="BN62" s="345"/>
      <c r="BO62" s="345"/>
      <c r="BP62" s="345"/>
      <c r="BQ62" s="345"/>
      <c r="BR62" s="348">
        <v>30</v>
      </c>
      <c r="BS62" s="348"/>
      <c r="BT62" s="348"/>
      <c r="BU62" s="348"/>
      <c r="BV62" s="348"/>
      <c r="BW62" s="348"/>
      <c r="BX62" s="348"/>
      <c r="BY62" s="348"/>
      <c r="BZ62" s="348"/>
      <c r="CA62" s="348"/>
      <c r="CB62" s="346">
        <v>54900</v>
      </c>
      <c r="CC62" s="346"/>
      <c r="CD62" s="346"/>
      <c r="CE62" s="346"/>
      <c r="CF62" s="346"/>
      <c r="CG62" s="346"/>
      <c r="CH62" s="346"/>
      <c r="CI62" s="346"/>
      <c r="CJ62" s="346"/>
      <c r="CK62" s="346"/>
      <c r="CL62" s="346">
        <v>1830</v>
      </c>
      <c r="CM62" s="346"/>
      <c r="CN62" s="346"/>
      <c r="CO62" s="346"/>
      <c r="CP62" s="346"/>
      <c r="CQ62" s="346"/>
      <c r="CR62" s="346"/>
      <c r="CS62" s="346"/>
      <c r="CT62" s="346"/>
      <c r="CU62" s="346"/>
      <c r="CV62" s="342"/>
      <c r="CW62" s="342"/>
      <c r="CX62" s="342"/>
      <c r="CY62" s="342"/>
      <c r="CZ62" s="342"/>
      <c r="DA62" s="342"/>
      <c r="DB62" s="342"/>
      <c r="DC62" s="342"/>
      <c r="DD62" s="342"/>
      <c r="DE62" s="342"/>
      <c r="DF62" s="342"/>
      <c r="DG62" s="342"/>
      <c r="DH62" s="342"/>
      <c r="DI62" s="342"/>
      <c r="DJ62" s="342"/>
      <c r="DK62" s="342"/>
      <c r="DL62" s="342"/>
      <c r="DM62" s="342"/>
      <c r="DN62" s="342"/>
      <c r="DO62" s="342"/>
      <c r="DP62" s="342"/>
      <c r="DQ62" s="342"/>
      <c r="DR62" s="342"/>
      <c r="DS62" s="342"/>
      <c r="DT62" s="343"/>
      <c r="DU62" s="343"/>
      <c r="DV62" s="343"/>
      <c r="DW62" s="343"/>
      <c r="DX62" s="343"/>
      <c r="DY62" s="343"/>
      <c r="DZ62" s="343"/>
      <c r="EA62" s="343"/>
      <c r="EB62" s="343"/>
      <c r="EC62" s="343"/>
      <c r="ED62" s="343"/>
      <c r="EE62" s="343"/>
      <c r="EF62" s="343"/>
      <c r="EG62" s="343"/>
      <c r="EH62" s="343"/>
      <c r="EI62" s="343"/>
      <c r="EJ62" s="343"/>
      <c r="EK62" s="343"/>
    </row>
    <row r="63" spans="1:182" s="117" customFormat="1" x14ac:dyDescent="0.25">
      <c r="A63" s="344" t="s">
        <v>1075</v>
      </c>
      <c r="B63" s="344"/>
      <c r="C63" s="344"/>
      <c r="D63" s="344"/>
      <c r="E63" s="344"/>
      <c r="F63" s="344"/>
      <c r="G63" s="344"/>
      <c r="H63" s="344"/>
      <c r="I63" s="344"/>
      <c r="J63" s="344"/>
      <c r="K63" s="344"/>
      <c r="L63" s="344"/>
      <c r="M63" s="344"/>
      <c r="N63" s="344"/>
      <c r="O63" s="344"/>
      <c r="P63" s="344"/>
      <c r="Q63" s="344"/>
      <c r="R63" s="344"/>
      <c r="S63" s="344"/>
      <c r="T63" s="344"/>
      <c r="U63" s="344"/>
      <c r="V63" s="344"/>
      <c r="W63" s="344"/>
      <c r="X63" s="344"/>
      <c r="Y63" s="344"/>
      <c r="Z63" s="344"/>
      <c r="AA63" s="344"/>
      <c r="AB63" s="344"/>
      <c r="AC63" s="344"/>
      <c r="AD63" s="344"/>
      <c r="AE63" s="344"/>
      <c r="AF63" s="344"/>
      <c r="AG63" s="345" t="s">
        <v>1062</v>
      </c>
      <c r="AH63" s="345"/>
      <c r="AI63" s="345"/>
      <c r="AJ63" s="345"/>
      <c r="AK63" s="345"/>
      <c r="AL63" s="345"/>
      <c r="AM63" s="345"/>
      <c r="AN63" s="347" t="s">
        <v>698</v>
      </c>
      <c r="AO63" s="347"/>
      <c r="AP63" s="347"/>
      <c r="AQ63" s="347"/>
      <c r="AR63" s="347"/>
      <c r="AS63" s="347"/>
      <c r="AT63" s="347"/>
      <c r="AU63" s="344" t="s">
        <v>590</v>
      </c>
      <c r="AV63" s="344"/>
      <c r="AW63" s="344"/>
      <c r="AX63" s="344"/>
      <c r="AY63" s="344"/>
      <c r="AZ63" s="344"/>
      <c r="BA63" s="344"/>
      <c r="BB63" s="344"/>
      <c r="BC63" s="344"/>
      <c r="BD63" s="344"/>
      <c r="BE63" s="344"/>
      <c r="BF63" s="344"/>
      <c r="BG63" s="344"/>
      <c r="BH63" s="344"/>
      <c r="BI63" s="344"/>
      <c r="BJ63" s="344"/>
      <c r="BK63" s="345" t="s">
        <v>775</v>
      </c>
      <c r="BL63" s="345"/>
      <c r="BM63" s="345"/>
      <c r="BN63" s="345"/>
      <c r="BO63" s="345"/>
      <c r="BP63" s="345"/>
      <c r="BQ63" s="345"/>
      <c r="BR63" s="348">
        <v>160</v>
      </c>
      <c r="BS63" s="348"/>
      <c r="BT63" s="348"/>
      <c r="BU63" s="348"/>
      <c r="BV63" s="348"/>
      <c r="BW63" s="348"/>
      <c r="BX63" s="348"/>
      <c r="BY63" s="348"/>
      <c r="BZ63" s="348"/>
      <c r="CA63" s="348"/>
      <c r="CB63" s="346">
        <v>324800</v>
      </c>
      <c r="CC63" s="346"/>
      <c r="CD63" s="346"/>
      <c r="CE63" s="346"/>
      <c r="CF63" s="346"/>
      <c r="CG63" s="346"/>
      <c r="CH63" s="346"/>
      <c r="CI63" s="346"/>
      <c r="CJ63" s="346"/>
      <c r="CK63" s="346"/>
      <c r="CL63" s="346">
        <v>2030</v>
      </c>
      <c r="CM63" s="346"/>
      <c r="CN63" s="346"/>
      <c r="CO63" s="346"/>
      <c r="CP63" s="346"/>
      <c r="CQ63" s="346"/>
      <c r="CR63" s="346"/>
      <c r="CS63" s="346"/>
      <c r="CT63" s="346"/>
      <c r="CU63" s="346"/>
      <c r="CV63" s="342"/>
      <c r="CW63" s="342"/>
      <c r="CX63" s="342"/>
      <c r="CY63" s="342"/>
      <c r="CZ63" s="342"/>
      <c r="DA63" s="342"/>
      <c r="DB63" s="342"/>
      <c r="DC63" s="342"/>
      <c r="DD63" s="342"/>
      <c r="DE63" s="342"/>
      <c r="DF63" s="342"/>
      <c r="DG63" s="342"/>
      <c r="DH63" s="342"/>
      <c r="DI63" s="342"/>
      <c r="DJ63" s="342"/>
      <c r="DK63" s="342"/>
      <c r="DL63" s="342"/>
      <c r="DM63" s="342"/>
      <c r="DN63" s="342"/>
      <c r="DO63" s="342"/>
      <c r="DP63" s="342"/>
      <c r="DQ63" s="342"/>
      <c r="DR63" s="342"/>
      <c r="DS63" s="342"/>
      <c r="DT63" s="343"/>
      <c r="DU63" s="343"/>
      <c r="DV63" s="343"/>
      <c r="DW63" s="343"/>
      <c r="DX63" s="343"/>
      <c r="DY63" s="343"/>
      <c r="DZ63" s="343"/>
      <c r="EA63" s="343"/>
      <c r="EB63" s="343"/>
      <c r="EC63" s="343"/>
      <c r="ED63" s="343"/>
      <c r="EE63" s="343"/>
      <c r="EF63" s="343"/>
      <c r="EG63" s="343"/>
      <c r="EH63" s="343"/>
      <c r="EI63" s="343"/>
      <c r="EJ63" s="343"/>
      <c r="EK63" s="343"/>
    </row>
    <row r="64" spans="1:182" x14ac:dyDescent="0.25">
      <c r="A64" s="338" t="s">
        <v>628</v>
      </c>
      <c r="B64" s="338"/>
      <c r="C64" s="338"/>
      <c r="D64" s="338"/>
      <c r="E64" s="338"/>
      <c r="F64" s="338"/>
      <c r="G64" s="338"/>
      <c r="H64" s="338"/>
      <c r="I64" s="338"/>
      <c r="J64" s="338"/>
      <c r="K64" s="338"/>
      <c r="L64" s="338"/>
      <c r="M64" s="338"/>
      <c r="N64" s="338"/>
      <c r="O64" s="338"/>
      <c r="P64" s="338"/>
      <c r="Q64" s="338"/>
      <c r="R64" s="338"/>
      <c r="S64" s="338"/>
      <c r="T64" s="338"/>
      <c r="U64" s="338"/>
      <c r="V64" s="338"/>
      <c r="W64" s="338"/>
      <c r="X64" s="338"/>
      <c r="Y64" s="338"/>
      <c r="Z64" s="338"/>
      <c r="AA64" s="338"/>
      <c r="AB64" s="338"/>
      <c r="AC64" s="338"/>
      <c r="AD64" s="338"/>
      <c r="AE64" s="338"/>
      <c r="AF64" s="338"/>
      <c r="AG64" s="338"/>
      <c r="AH64" s="338"/>
      <c r="AI64" s="338"/>
      <c r="AJ64" s="338"/>
      <c r="AK64" s="338"/>
      <c r="AL64" s="338"/>
      <c r="AM64" s="338"/>
      <c r="AN64" s="338"/>
      <c r="AO64" s="338"/>
      <c r="AP64" s="338"/>
      <c r="AQ64" s="338"/>
      <c r="AR64" s="338"/>
      <c r="AS64" s="338"/>
      <c r="AT64" s="338"/>
      <c r="AU64" s="338"/>
      <c r="AV64" s="338"/>
      <c r="AW64" s="338"/>
      <c r="AX64" s="338"/>
      <c r="AY64" s="338"/>
      <c r="AZ64" s="338"/>
      <c r="BA64" s="338"/>
      <c r="BB64" s="338"/>
      <c r="BC64" s="338"/>
      <c r="BD64" s="338"/>
      <c r="BE64" s="338"/>
      <c r="BF64" s="338"/>
      <c r="BG64" s="338"/>
      <c r="BH64" s="338"/>
      <c r="BI64" s="338"/>
      <c r="BJ64" s="338"/>
      <c r="BK64" s="338"/>
      <c r="BL64" s="338"/>
      <c r="BM64" s="338"/>
      <c r="BN64" s="338"/>
      <c r="BO64" s="338"/>
      <c r="BP64" s="338"/>
      <c r="BQ64" s="338"/>
      <c r="BR64" s="338"/>
      <c r="BS64" s="338"/>
      <c r="BT64" s="338"/>
      <c r="BU64" s="338"/>
      <c r="BV64" s="338"/>
      <c r="BW64" s="338"/>
      <c r="BX64" s="338"/>
      <c r="BY64" s="338"/>
      <c r="BZ64" s="338"/>
      <c r="CA64" s="338"/>
      <c r="CB64" s="338"/>
      <c r="CC64" s="338"/>
      <c r="CD64" s="338"/>
      <c r="CE64" s="338"/>
      <c r="CF64" s="338"/>
      <c r="CG64" s="338"/>
      <c r="CH64" s="338"/>
      <c r="CI64" s="338"/>
      <c r="CJ64" s="338"/>
      <c r="CK64" s="338"/>
      <c r="CL64" s="338"/>
      <c r="CM64" s="338"/>
      <c r="CN64" s="338"/>
      <c r="CO64" s="338"/>
      <c r="CP64" s="338"/>
      <c r="CQ64" s="338"/>
      <c r="CR64" s="338"/>
      <c r="CS64" s="338"/>
      <c r="CT64" s="338"/>
      <c r="CU64" s="338"/>
      <c r="CV64" s="338"/>
      <c r="CW64" s="338"/>
      <c r="CX64" s="338"/>
      <c r="CY64" s="338"/>
      <c r="CZ64" s="338"/>
      <c r="DA64" s="338"/>
      <c r="DB64" s="338"/>
      <c r="DC64" s="338"/>
      <c r="DD64" s="338"/>
      <c r="DE64" s="338"/>
      <c r="DF64" s="338"/>
      <c r="DG64" s="338"/>
      <c r="DH64" s="338"/>
      <c r="DI64" s="338"/>
      <c r="DJ64" s="338"/>
      <c r="DK64" s="338"/>
      <c r="DL64" s="338"/>
      <c r="DM64" s="338"/>
      <c r="DN64" s="338"/>
      <c r="DO64" s="338"/>
      <c r="DP64" s="338"/>
      <c r="DQ64" s="338"/>
      <c r="DR64" s="338"/>
      <c r="DS64" s="338"/>
      <c r="DT64" s="338"/>
      <c r="DU64" s="338"/>
      <c r="DV64" s="338"/>
      <c r="DW64" s="338"/>
      <c r="DX64" s="338"/>
      <c r="DY64" s="338"/>
      <c r="DZ64" s="338"/>
      <c r="EA64" s="338"/>
      <c r="EB64" s="338"/>
      <c r="EC64" s="338"/>
      <c r="ED64" s="338"/>
      <c r="EE64" s="338"/>
      <c r="EF64" s="338"/>
      <c r="EG64" s="338"/>
      <c r="EH64" s="338"/>
      <c r="EI64" s="338"/>
      <c r="EJ64" s="338"/>
      <c r="EK64" s="338"/>
      <c r="EL64" s="198"/>
      <c r="EM64" s="198"/>
      <c r="EN64" s="198"/>
      <c r="EO64" s="198"/>
      <c r="EP64" s="198"/>
      <c r="EQ64" s="198"/>
      <c r="ER64" s="198"/>
      <c r="ES64" s="198"/>
      <c r="ET64" s="198"/>
      <c r="EU64" s="198"/>
      <c r="EV64" s="198"/>
      <c r="EW64" s="198"/>
      <c r="EX64" s="198"/>
      <c r="EY64" s="198"/>
      <c r="EZ64" s="198"/>
      <c r="FA64" s="198"/>
      <c r="FB64" s="198"/>
      <c r="FC64" s="198"/>
      <c r="FD64" s="198"/>
      <c r="FE64" s="198"/>
      <c r="FF64" s="198"/>
      <c r="FG64" s="198"/>
      <c r="FH64" s="198"/>
      <c r="FI64" s="198"/>
      <c r="FJ64" s="198"/>
      <c r="FK64" s="198"/>
      <c r="FL64" s="198"/>
      <c r="FM64" s="198"/>
      <c r="FN64" s="198"/>
      <c r="FO64" s="198"/>
      <c r="FP64" s="198"/>
      <c r="FQ64" s="198"/>
      <c r="FR64" s="198"/>
      <c r="FS64" s="198"/>
      <c r="FT64" s="198"/>
      <c r="FU64" s="198"/>
      <c r="FV64" s="198"/>
      <c r="FW64" s="198"/>
      <c r="FX64" s="198"/>
      <c r="FY64" s="198"/>
      <c r="FZ64" s="198"/>
    </row>
    <row r="65" spans="1:182" x14ac:dyDescent="0.25">
      <c r="A65" s="321" t="s">
        <v>588</v>
      </c>
      <c r="B65" s="321"/>
      <c r="C65" s="321"/>
      <c r="D65" s="321"/>
      <c r="E65" s="321"/>
      <c r="F65" s="321"/>
      <c r="G65" s="321"/>
      <c r="H65" s="321"/>
      <c r="I65" s="321"/>
      <c r="J65" s="321"/>
      <c r="K65" s="321"/>
      <c r="L65" s="321"/>
      <c r="M65" s="321"/>
      <c r="N65" s="321"/>
      <c r="O65" s="321"/>
      <c r="P65" s="321"/>
      <c r="Q65" s="321"/>
      <c r="R65" s="321"/>
      <c r="S65" s="321"/>
      <c r="T65" s="321"/>
      <c r="U65" s="321"/>
      <c r="V65" s="321"/>
      <c r="W65" s="321"/>
      <c r="X65" s="321"/>
      <c r="Y65" s="321"/>
      <c r="Z65" s="321"/>
      <c r="AA65" s="321"/>
      <c r="AB65" s="321"/>
      <c r="AC65" s="321"/>
      <c r="AD65" s="321"/>
      <c r="AE65" s="321"/>
      <c r="AF65" s="321"/>
      <c r="AG65" s="322" t="s">
        <v>1062</v>
      </c>
      <c r="AH65" s="322"/>
      <c r="AI65" s="322"/>
      <c r="AJ65" s="322"/>
      <c r="AK65" s="322"/>
      <c r="AL65" s="322"/>
      <c r="AM65" s="322"/>
      <c r="AN65" s="323" t="s">
        <v>72</v>
      </c>
      <c r="AO65" s="323"/>
      <c r="AP65" s="323"/>
      <c r="AQ65" s="323"/>
      <c r="AR65" s="323"/>
      <c r="AS65" s="323"/>
      <c r="AT65" s="323"/>
      <c r="AU65" s="321" t="s">
        <v>613</v>
      </c>
      <c r="AV65" s="321"/>
      <c r="AW65" s="321"/>
      <c r="AX65" s="321"/>
      <c r="AY65" s="321"/>
      <c r="AZ65" s="321"/>
      <c r="BA65" s="321"/>
      <c r="BB65" s="321"/>
      <c r="BC65" s="321"/>
      <c r="BD65" s="321"/>
      <c r="BE65" s="321"/>
      <c r="BF65" s="321"/>
      <c r="BG65" s="321"/>
      <c r="BH65" s="321"/>
      <c r="BI65" s="321"/>
      <c r="BJ65" s="321"/>
      <c r="BK65" s="322" t="s">
        <v>1034</v>
      </c>
      <c r="BL65" s="322"/>
      <c r="BM65" s="322"/>
      <c r="BN65" s="322"/>
      <c r="BO65" s="322"/>
      <c r="BP65" s="322"/>
      <c r="BQ65" s="322"/>
      <c r="BR65" s="324">
        <v>3740</v>
      </c>
      <c r="BS65" s="324"/>
      <c r="BT65" s="324"/>
      <c r="BU65" s="324"/>
      <c r="BV65" s="324"/>
      <c r="BW65" s="324"/>
      <c r="BX65" s="324"/>
      <c r="BY65" s="324"/>
      <c r="BZ65" s="324"/>
      <c r="CA65" s="324"/>
      <c r="CB65" s="325">
        <v>1196800</v>
      </c>
      <c r="CC65" s="325"/>
      <c r="CD65" s="325"/>
      <c r="CE65" s="325"/>
      <c r="CF65" s="325"/>
      <c r="CG65" s="325"/>
      <c r="CH65" s="325"/>
      <c r="CI65" s="325"/>
      <c r="CJ65" s="325"/>
      <c r="CK65" s="325"/>
      <c r="CL65" s="325">
        <v>320</v>
      </c>
      <c r="CM65" s="325"/>
      <c r="CN65" s="325"/>
      <c r="CO65" s="325"/>
      <c r="CP65" s="325"/>
      <c r="CQ65" s="325"/>
      <c r="CR65" s="325"/>
      <c r="CS65" s="325"/>
      <c r="CT65" s="325"/>
      <c r="CU65" s="325"/>
      <c r="CV65" s="340" t="s">
        <v>722</v>
      </c>
      <c r="CW65" s="340"/>
      <c r="CX65" s="340"/>
      <c r="CY65" s="340"/>
      <c r="CZ65" s="340"/>
      <c r="DA65" s="340"/>
      <c r="DB65" s="340"/>
      <c r="DC65" s="340"/>
      <c r="DD65" s="340"/>
      <c r="DE65" s="340"/>
      <c r="DF65" s="340"/>
      <c r="DG65" s="340"/>
      <c r="DH65" s="340"/>
      <c r="DI65" s="340"/>
      <c r="DJ65" s="340"/>
      <c r="DK65" s="340"/>
      <c r="DL65" s="340"/>
      <c r="DM65" s="340"/>
      <c r="DN65" s="340"/>
      <c r="DO65" s="340"/>
      <c r="DP65" s="340"/>
      <c r="DQ65" s="340"/>
      <c r="DR65" s="340"/>
      <c r="DS65" s="340"/>
      <c r="DT65" s="341" t="s">
        <v>1069</v>
      </c>
      <c r="DU65" s="341"/>
      <c r="DV65" s="341"/>
      <c r="DW65" s="341"/>
      <c r="DX65" s="341"/>
      <c r="DY65" s="341"/>
      <c r="DZ65" s="341"/>
      <c r="EA65" s="341"/>
      <c r="EB65" s="341"/>
      <c r="EC65" s="341" t="s">
        <v>1070</v>
      </c>
      <c r="ED65" s="341"/>
      <c r="EE65" s="341"/>
      <c r="EF65" s="341"/>
      <c r="EG65" s="341"/>
      <c r="EH65" s="341"/>
      <c r="EI65" s="341"/>
      <c r="EJ65" s="341"/>
      <c r="EK65" s="341"/>
      <c r="EL65" s="198"/>
      <c r="EM65" s="198"/>
      <c r="EN65" s="198"/>
      <c r="EO65" s="198"/>
      <c r="EP65" s="198"/>
      <c r="EQ65" s="198"/>
      <c r="ER65" s="198"/>
      <c r="ES65" s="198"/>
      <c r="ET65" s="198"/>
      <c r="EU65" s="198"/>
      <c r="EV65" s="198"/>
      <c r="EW65" s="198"/>
      <c r="EX65" s="198"/>
      <c r="EY65" s="198"/>
      <c r="EZ65" s="198"/>
      <c r="FA65" s="198"/>
      <c r="FB65" s="198"/>
      <c r="FC65" s="198"/>
      <c r="FD65" s="198"/>
      <c r="FE65" s="198"/>
      <c r="FF65" s="198"/>
      <c r="FG65" s="198"/>
      <c r="FH65" s="198"/>
      <c r="FI65" s="198"/>
      <c r="FJ65" s="198"/>
      <c r="FK65" s="198"/>
      <c r="FL65" s="198"/>
      <c r="FM65" s="198"/>
      <c r="FN65" s="198"/>
      <c r="FO65" s="198"/>
      <c r="FP65" s="198"/>
      <c r="FQ65" s="198"/>
      <c r="FR65" s="198"/>
      <c r="FS65" s="198"/>
      <c r="FT65" s="198"/>
      <c r="FU65" s="198"/>
      <c r="FV65" s="198"/>
      <c r="FW65" s="198"/>
      <c r="FX65" s="198"/>
      <c r="FY65" s="198"/>
      <c r="FZ65" s="198"/>
    </row>
    <row r="66" spans="1:182" x14ac:dyDescent="0.25">
      <c r="A66" s="321" t="s">
        <v>602</v>
      </c>
      <c r="B66" s="321"/>
      <c r="C66" s="321"/>
      <c r="D66" s="321"/>
      <c r="E66" s="321"/>
      <c r="F66" s="321"/>
      <c r="G66" s="321"/>
      <c r="H66" s="321"/>
      <c r="I66" s="321"/>
      <c r="J66" s="321"/>
      <c r="K66" s="321"/>
      <c r="L66" s="321"/>
      <c r="M66" s="321"/>
      <c r="N66" s="321"/>
      <c r="O66" s="321"/>
      <c r="P66" s="321"/>
      <c r="Q66" s="321"/>
      <c r="R66" s="321"/>
      <c r="S66" s="321"/>
      <c r="T66" s="321"/>
      <c r="U66" s="321"/>
      <c r="V66" s="321"/>
      <c r="W66" s="321"/>
      <c r="X66" s="321"/>
      <c r="Y66" s="321"/>
      <c r="Z66" s="321"/>
      <c r="AA66" s="321"/>
      <c r="AB66" s="321"/>
      <c r="AC66" s="321"/>
      <c r="AD66" s="321"/>
      <c r="AE66" s="321"/>
      <c r="AF66" s="321"/>
      <c r="AG66" s="322" t="s">
        <v>1062</v>
      </c>
      <c r="AH66" s="322"/>
      <c r="AI66" s="322"/>
      <c r="AJ66" s="322"/>
      <c r="AK66" s="322"/>
      <c r="AL66" s="322"/>
      <c r="AM66" s="322"/>
      <c r="AN66" s="323" t="s">
        <v>312</v>
      </c>
      <c r="AO66" s="323"/>
      <c r="AP66" s="323"/>
      <c r="AQ66" s="323"/>
      <c r="AR66" s="323"/>
      <c r="AS66" s="323"/>
      <c r="AT66" s="323"/>
      <c r="AU66" s="321" t="s">
        <v>613</v>
      </c>
      <c r="AV66" s="321"/>
      <c r="AW66" s="321"/>
      <c r="AX66" s="321"/>
      <c r="AY66" s="321"/>
      <c r="AZ66" s="321"/>
      <c r="BA66" s="321"/>
      <c r="BB66" s="321"/>
      <c r="BC66" s="321"/>
      <c r="BD66" s="321"/>
      <c r="BE66" s="321"/>
      <c r="BF66" s="321"/>
      <c r="BG66" s="321"/>
      <c r="BH66" s="321"/>
      <c r="BI66" s="321"/>
      <c r="BJ66" s="321"/>
      <c r="BK66" s="322" t="s">
        <v>1034</v>
      </c>
      <c r="BL66" s="322"/>
      <c r="BM66" s="322"/>
      <c r="BN66" s="322"/>
      <c r="BO66" s="322"/>
      <c r="BP66" s="322"/>
      <c r="BQ66" s="322"/>
      <c r="BR66" s="324">
        <v>259</v>
      </c>
      <c r="BS66" s="324"/>
      <c r="BT66" s="324"/>
      <c r="BU66" s="324"/>
      <c r="BV66" s="324"/>
      <c r="BW66" s="324"/>
      <c r="BX66" s="324"/>
      <c r="BY66" s="324"/>
      <c r="BZ66" s="324"/>
      <c r="CA66" s="324"/>
      <c r="CB66" s="325">
        <v>54390</v>
      </c>
      <c r="CC66" s="325"/>
      <c r="CD66" s="325"/>
      <c r="CE66" s="325"/>
      <c r="CF66" s="325"/>
      <c r="CG66" s="325"/>
      <c r="CH66" s="325"/>
      <c r="CI66" s="325"/>
      <c r="CJ66" s="325"/>
      <c r="CK66" s="325"/>
      <c r="CL66" s="325">
        <v>210</v>
      </c>
      <c r="CM66" s="325"/>
      <c r="CN66" s="325"/>
      <c r="CO66" s="325"/>
      <c r="CP66" s="325"/>
      <c r="CQ66" s="325"/>
      <c r="CR66" s="325"/>
      <c r="CS66" s="325"/>
      <c r="CT66" s="325"/>
      <c r="CU66" s="325"/>
      <c r="CV66" s="340"/>
      <c r="CW66" s="340"/>
      <c r="CX66" s="340"/>
      <c r="CY66" s="340"/>
      <c r="CZ66" s="340"/>
      <c r="DA66" s="340"/>
      <c r="DB66" s="340"/>
      <c r="DC66" s="340"/>
      <c r="DD66" s="340"/>
      <c r="DE66" s="340"/>
      <c r="DF66" s="340"/>
      <c r="DG66" s="340"/>
      <c r="DH66" s="340"/>
      <c r="DI66" s="340"/>
      <c r="DJ66" s="340"/>
      <c r="DK66" s="340"/>
      <c r="DL66" s="340"/>
      <c r="DM66" s="340"/>
      <c r="DN66" s="340"/>
      <c r="DO66" s="340"/>
      <c r="DP66" s="340"/>
      <c r="DQ66" s="340"/>
      <c r="DR66" s="340"/>
      <c r="DS66" s="340"/>
      <c r="DT66" s="341"/>
      <c r="DU66" s="341"/>
      <c r="DV66" s="341"/>
      <c r="DW66" s="341"/>
      <c r="DX66" s="341"/>
      <c r="DY66" s="341"/>
      <c r="DZ66" s="341"/>
      <c r="EA66" s="341"/>
      <c r="EB66" s="341"/>
      <c r="EC66" s="341"/>
      <c r="ED66" s="341"/>
      <c r="EE66" s="341"/>
      <c r="EF66" s="341"/>
      <c r="EG66" s="341"/>
      <c r="EH66" s="341"/>
      <c r="EI66" s="341"/>
      <c r="EJ66" s="341"/>
      <c r="EK66" s="341"/>
      <c r="EL66" s="198"/>
      <c r="EM66" s="198"/>
      <c r="EN66" s="198"/>
      <c r="EO66" s="198"/>
      <c r="EP66" s="198"/>
      <c r="EQ66" s="198"/>
      <c r="ER66" s="198"/>
      <c r="ES66" s="198"/>
      <c r="ET66" s="198"/>
      <c r="EU66" s="198"/>
      <c r="EV66" s="198"/>
      <c r="EW66" s="198"/>
      <c r="EX66" s="198"/>
      <c r="EY66" s="198"/>
      <c r="EZ66" s="198"/>
      <c r="FA66" s="198"/>
      <c r="FB66" s="198"/>
      <c r="FC66" s="198"/>
      <c r="FD66" s="198"/>
      <c r="FE66" s="198"/>
      <c r="FF66" s="198"/>
      <c r="FG66" s="198"/>
      <c r="FH66" s="198"/>
      <c r="FI66" s="198"/>
      <c r="FJ66" s="198"/>
      <c r="FK66" s="198"/>
      <c r="FL66" s="198"/>
      <c r="FM66" s="198"/>
      <c r="FN66" s="198"/>
      <c r="FO66" s="198"/>
      <c r="FP66" s="198"/>
      <c r="FQ66" s="198"/>
      <c r="FR66" s="198"/>
      <c r="FS66" s="198"/>
      <c r="FT66" s="198"/>
      <c r="FU66" s="198"/>
      <c r="FV66" s="198"/>
      <c r="FW66" s="198"/>
      <c r="FX66" s="198"/>
      <c r="FY66" s="198"/>
      <c r="FZ66" s="198"/>
    </row>
    <row r="67" spans="1:182" x14ac:dyDescent="0.25">
      <c r="A67" s="321" t="s">
        <v>606</v>
      </c>
      <c r="B67" s="321"/>
      <c r="C67" s="321"/>
      <c r="D67" s="321"/>
      <c r="E67" s="321"/>
      <c r="F67" s="321"/>
      <c r="G67" s="321"/>
      <c r="H67" s="321"/>
      <c r="I67" s="321"/>
      <c r="J67" s="321"/>
      <c r="K67" s="321"/>
      <c r="L67" s="321"/>
      <c r="M67" s="321"/>
      <c r="N67" s="321"/>
      <c r="O67" s="321"/>
      <c r="P67" s="321"/>
      <c r="Q67" s="321"/>
      <c r="R67" s="321"/>
      <c r="S67" s="321"/>
      <c r="T67" s="321"/>
      <c r="U67" s="321"/>
      <c r="V67" s="321"/>
      <c r="W67" s="321"/>
      <c r="X67" s="321"/>
      <c r="Y67" s="321"/>
      <c r="Z67" s="321"/>
      <c r="AA67" s="321"/>
      <c r="AB67" s="321"/>
      <c r="AC67" s="321"/>
      <c r="AD67" s="321"/>
      <c r="AE67" s="321"/>
      <c r="AF67" s="321"/>
      <c r="AG67" s="322" t="s">
        <v>1062</v>
      </c>
      <c r="AH67" s="322"/>
      <c r="AI67" s="322"/>
      <c r="AJ67" s="322"/>
      <c r="AK67" s="322"/>
      <c r="AL67" s="322"/>
      <c r="AM67" s="322"/>
      <c r="AN67" s="323" t="s">
        <v>699</v>
      </c>
      <c r="AO67" s="323"/>
      <c r="AP67" s="323"/>
      <c r="AQ67" s="323"/>
      <c r="AR67" s="323"/>
      <c r="AS67" s="323"/>
      <c r="AT67" s="323"/>
      <c r="AU67" s="321" t="s">
        <v>613</v>
      </c>
      <c r="AV67" s="321"/>
      <c r="AW67" s="321"/>
      <c r="AX67" s="321"/>
      <c r="AY67" s="321"/>
      <c r="AZ67" s="321"/>
      <c r="BA67" s="321"/>
      <c r="BB67" s="321"/>
      <c r="BC67" s="321"/>
      <c r="BD67" s="321"/>
      <c r="BE67" s="321"/>
      <c r="BF67" s="321"/>
      <c r="BG67" s="321"/>
      <c r="BH67" s="321"/>
      <c r="BI67" s="321"/>
      <c r="BJ67" s="321"/>
      <c r="BK67" s="322" t="s">
        <v>1034</v>
      </c>
      <c r="BL67" s="322"/>
      <c r="BM67" s="322"/>
      <c r="BN67" s="322"/>
      <c r="BO67" s="322"/>
      <c r="BP67" s="322"/>
      <c r="BQ67" s="322"/>
      <c r="BR67" s="324">
        <v>808.12</v>
      </c>
      <c r="BS67" s="324"/>
      <c r="BT67" s="324"/>
      <c r="BU67" s="324"/>
      <c r="BV67" s="324"/>
      <c r="BW67" s="324"/>
      <c r="BX67" s="324"/>
      <c r="BY67" s="324"/>
      <c r="BZ67" s="324"/>
      <c r="CA67" s="324"/>
      <c r="CB67" s="325">
        <v>210111.2</v>
      </c>
      <c r="CC67" s="325"/>
      <c r="CD67" s="325"/>
      <c r="CE67" s="325"/>
      <c r="CF67" s="325"/>
      <c r="CG67" s="325"/>
      <c r="CH67" s="325"/>
      <c r="CI67" s="325"/>
      <c r="CJ67" s="325"/>
      <c r="CK67" s="325"/>
      <c r="CL67" s="325">
        <v>260</v>
      </c>
      <c r="CM67" s="325"/>
      <c r="CN67" s="325"/>
      <c r="CO67" s="325"/>
      <c r="CP67" s="325"/>
      <c r="CQ67" s="325"/>
      <c r="CR67" s="325"/>
      <c r="CS67" s="325"/>
      <c r="CT67" s="325"/>
      <c r="CU67" s="325"/>
      <c r="CV67" s="340"/>
      <c r="CW67" s="340"/>
      <c r="CX67" s="340"/>
      <c r="CY67" s="340"/>
      <c r="CZ67" s="340"/>
      <c r="DA67" s="340"/>
      <c r="DB67" s="340"/>
      <c r="DC67" s="340"/>
      <c r="DD67" s="340"/>
      <c r="DE67" s="340"/>
      <c r="DF67" s="340"/>
      <c r="DG67" s="340"/>
      <c r="DH67" s="340"/>
      <c r="DI67" s="340"/>
      <c r="DJ67" s="340"/>
      <c r="DK67" s="340"/>
      <c r="DL67" s="340"/>
      <c r="DM67" s="340"/>
      <c r="DN67" s="340"/>
      <c r="DO67" s="340"/>
      <c r="DP67" s="340"/>
      <c r="DQ67" s="340"/>
      <c r="DR67" s="340"/>
      <c r="DS67" s="340"/>
      <c r="DT67" s="341"/>
      <c r="DU67" s="341"/>
      <c r="DV67" s="341"/>
      <c r="DW67" s="341"/>
      <c r="DX67" s="341"/>
      <c r="DY67" s="341"/>
      <c r="DZ67" s="341"/>
      <c r="EA67" s="341"/>
      <c r="EB67" s="341"/>
      <c r="EC67" s="341"/>
      <c r="ED67" s="341"/>
      <c r="EE67" s="341"/>
      <c r="EF67" s="341"/>
      <c r="EG67" s="341"/>
      <c r="EH67" s="341"/>
      <c r="EI67" s="341"/>
      <c r="EJ67" s="341"/>
      <c r="EK67" s="341"/>
      <c r="EL67" s="198"/>
      <c r="EM67" s="198"/>
      <c r="EN67" s="198"/>
      <c r="EO67" s="198"/>
      <c r="EP67" s="198"/>
      <c r="EQ67" s="198"/>
      <c r="ER67" s="198"/>
      <c r="ES67" s="198"/>
      <c r="ET67" s="198"/>
      <c r="EU67" s="198"/>
      <c r="EV67" s="198"/>
      <c r="EW67" s="198"/>
      <c r="EX67" s="198"/>
      <c r="EY67" s="198"/>
      <c r="EZ67" s="198"/>
      <c r="FA67" s="198"/>
      <c r="FB67" s="198"/>
      <c r="FC67" s="198"/>
      <c r="FD67" s="198"/>
      <c r="FE67" s="198"/>
      <c r="FF67" s="198"/>
      <c r="FG67" s="198"/>
      <c r="FH67" s="198"/>
      <c r="FI67" s="198"/>
      <c r="FJ67" s="198"/>
      <c r="FK67" s="198"/>
      <c r="FL67" s="198"/>
      <c r="FM67" s="198"/>
      <c r="FN67" s="198"/>
      <c r="FO67" s="198"/>
      <c r="FP67" s="198"/>
      <c r="FQ67" s="198"/>
      <c r="FR67" s="198"/>
      <c r="FS67" s="198"/>
      <c r="FT67" s="198"/>
      <c r="FU67" s="198"/>
      <c r="FV67" s="198"/>
      <c r="FW67" s="198"/>
      <c r="FX67" s="198"/>
      <c r="FY67" s="198"/>
      <c r="FZ67" s="198"/>
    </row>
    <row r="68" spans="1:182" x14ac:dyDescent="0.25">
      <c r="A68" s="321" t="s">
        <v>632</v>
      </c>
      <c r="B68" s="321"/>
      <c r="C68" s="321"/>
      <c r="D68" s="321"/>
      <c r="E68" s="321"/>
      <c r="F68" s="321"/>
      <c r="G68" s="321"/>
      <c r="H68" s="321"/>
      <c r="I68" s="321"/>
      <c r="J68" s="321"/>
      <c r="K68" s="321"/>
      <c r="L68" s="321"/>
      <c r="M68" s="321"/>
      <c r="N68" s="321"/>
      <c r="O68" s="321"/>
      <c r="P68" s="321"/>
      <c r="Q68" s="321"/>
      <c r="R68" s="321"/>
      <c r="S68" s="321"/>
      <c r="T68" s="321"/>
      <c r="U68" s="321"/>
      <c r="V68" s="321"/>
      <c r="W68" s="321"/>
      <c r="X68" s="321"/>
      <c r="Y68" s="321"/>
      <c r="Z68" s="321"/>
      <c r="AA68" s="321"/>
      <c r="AB68" s="321"/>
      <c r="AC68" s="321"/>
      <c r="AD68" s="321"/>
      <c r="AE68" s="321"/>
      <c r="AF68" s="321"/>
      <c r="AG68" s="322" t="s">
        <v>1062</v>
      </c>
      <c r="AH68" s="322"/>
      <c r="AI68" s="322"/>
      <c r="AJ68" s="322"/>
      <c r="AK68" s="322"/>
      <c r="AL68" s="322"/>
      <c r="AM68" s="322"/>
      <c r="AN68" s="323" t="s">
        <v>700</v>
      </c>
      <c r="AO68" s="323"/>
      <c r="AP68" s="323"/>
      <c r="AQ68" s="323"/>
      <c r="AR68" s="323"/>
      <c r="AS68" s="323"/>
      <c r="AT68" s="323"/>
      <c r="AU68" s="321" t="s">
        <v>613</v>
      </c>
      <c r="AV68" s="321"/>
      <c r="AW68" s="321"/>
      <c r="AX68" s="321"/>
      <c r="AY68" s="321"/>
      <c r="AZ68" s="321"/>
      <c r="BA68" s="321"/>
      <c r="BB68" s="321"/>
      <c r="BC68" s="321"/>
      <c r="BD68" s="321"/>
      <c r="BE68" s="321"/>
      <c r="BF68" s="321"/>
      <c r="BG68" s="321"/>
      <c r="BH68" s="321"/>
      <c r="BI68" s="321"/>
      <c r="BJ68" s="321"/>
      <c r="BK68" s="322" t="s">
        <v>1034</v>
      </c>
      <c r="BL68" s="322"/>
      <c r="BM68" s="322"/>
      <c r="BN68" s="322"/>
      <c r="BO68" s="322"/>
      <c r="BP68" s="322"/>
      <c r="BQ68" s="322"/>
      <c r="BR68" s="324">
        <v>48</v>
      </c>
      <c r="BS68" s="324"/>
      <c r="BT68" s="324"/>
      <c r="BU68" s="324"/>
      <c r="BV68" s="324"/>
      <c r="BW68" s="324"/>
      <c r="BX68" s="324"/>
      <c r="BY68" s="324"/>
      <c r="BZ68" s="324"/>
      <c r="CA68" s="324"/>
      <c r="CB68" s="325">
        <v>10080</v>
      </c>
      <c r="CC68" s="325"/>
      <c r="CD68" s="325"/>
      <c r="CE68" s="325"/>
      <c r="CF68" s="325"/>
      <c r="CG68" s="325"/>
      <c r="CH68" s="325"/>
      <c r="CI68" s="325"/>
      <c r="CJ68" s="325"/>
      <c r="CK68" s="325"/>
      <c r="CL68" s="325">
        <v>210</v>
      </c>
      <c r="CM68" s="325"/>
      <c r="CN68" s="325"/>
      <c r="CO68" s="325"/>
      <c r="CP68" s="325"/>
      <c r="CQ68" s="325"/>
      <c r="CR68" s="325"/>
      <c r="CS68" s="325"/>
      <c r="CT68" s="325"/>
      <c r="CU68" s="325"/>
      <c r="CV68" s="340"/>
      <c r="CW68" s="340"/>
      <c r="CX68" s="340"/>
      <c r="CY68" s="340"/>
      <c r="CZ68" s="340"/>
      <c r="DA68" s="340"/>
      <c r="DB68" s="340"/>
      <c r="DC68" s="340"/>
      <c r="DD68" s="340"/>
      <c r="DE68" s="340"/>
      <c r="DF68" s="340"/>
      <c r="DG68" s="340"/>
      <c r="DH68" s="340"/>
      <c r="DI68" s="340"/>
      <c r="DJ68" s="340"/>
      <c r="DK68" s="340"/>
      <c r="DL68" s="340"/>
      <c r="DM68" s="340"/>
      <c r="DN68" s="340"/>
      <c r="DO68" s="340"/>
      <c r="DP68" s="340"/>
      <c r="DQ68" s="340"/>
      <c r="DR68" s="340"/>
      <c r="DS68" s="340"/>
      <c r="DT68" s="341"/>
      <c r="DU68" s="341"/>
      <c r="DV68" s="341"/>
      <c r="DW68" s="341"/>
      <c r="DX68" s="341"/>
      <c r="DY68" s="341"/>
      <c r="DZ68" s="341"/>
      <c r="EA68" s="341"/>
      <c r="EB68" s="341"/>
      <c r="EC68" s="341"/>
      <c r="ED68" s="341"/>
      <c r="EE68" s="341"/>
      <c r="EF68" s="341"/>
      <c r="EG68" s="341"/>
      <c r="EH68" s="341"/>
      <c r="EI68" s="341"/>
      <c r="EJ68" s="341"/>
      <c r="EK68" s="341"/>
      <c r="EL68" s="198"/>
      <c r="EM68" s="198"/>
      <c r="EN68" s="198"/>
      <c r="EO68" s="198"/>
      <c r="EP68" s="198"/>
      <c r="EQ68" s="198"/>
      <c r="ER68" s="198"/>
      <c r="ES68" s="198"/>
      <c r="ET68" s="198"/>
      <c r="EU68" s="198"/>
      <c r="EV68" s="198"/>
      <c r="EW68" s="198"/>
      <c r="EX68" s="198"/>
      <c r="EY68" s="198"/>
      <c r="EZ68" s="198"/>
      <c r="FA68" s="198"/>
      <c r="FB68" s="198"/>
      <c r="FC68" s="198"/>
      <c r="FD68" s="198"/>
      <c r="FE68" s="198"/>
      <c r="FF68" s="198"/>
      <c r="FG68" s="198"/>
      <c r="FH68" s="198"/>
      <c r="FI68" s="198"/>
      <c r="FJ68" s="198"/>
      <c r="FK68" s="198"/>
      <c r="FL68" s="198"/>
      <c r="FM68" s="198"/>
      <c r="FN68" s="198"/>
      <c r="FO68" s="198"/>
      <c r="FP68" s="198"/>
      <c r="FQ68" s="198"/>
      <c r="FR68" s="198"/>
      <c r="FS68" s="198"/>
      <c r="FT68" s="198"/>
      <c r="FU68" s="198"/>
      <c r="FV68" s="198"/>
      <c r="FW68" s="198"/>
      <c r="FX68" s="198"/>
      <c r="FY68" s="198"/>
      <c r="FZ68" s="198"/>
    </row>
    <row r="69" spans="1:182" x14ac:dyDescent="0.25">
      <c r="A69" s="352" t="s">
        <v>605</v>
      </c>
      <c r="B69" s="353"/>
      <c r="C69" s="353"/>
      <c r="D69" s="353"/>
      <c r="E69" s="353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3"/>
      <c r="S69" s="353"/>
      <c r="T69" s="353"/>
      <c r="U69" s="353"/>
      <c r="V69" s="353"/>
      <c r="W69" s="353"/>
      <c r="X69" s="353"/>
      <c r="Y69" s="353"/>
      <c r="Z69" s="353"/>
      <c r="AA69" s="353"/>
      <c r="AB69" s="353"/>
      <c r="AC69" s="353"/>
      <c r="AD69" s="353"/>
      <c r="AE69" s="353"/>
      <c r="AF69" s="354"/>
      <c r="AG69" s="355" t="s">
        <v>1062</v>
      </c>
      <c r="AH69" s="356"/>
      <c r="AI69" s="356"/>
      <c r="AJ69" s="356"/>
      <c r="AK69" s="356"/>
      <c r="AL69" s="356"/>
      <c r="AM69" s="357"/>
      <c r="AN69" s="358" t="s">
        <v>701</v>
      </c>
      <c r="AO69" s="359"/>
      <c r="AP69" s="359"/>
      <c r="AQ69" s="359"/>
      <c r="AR69" s="359"/>
      <c r="AS69" s="359"/>
      <c r="AT69" s="360"/>
      <c r="AU69" s="352" t="s">
        <v>613</v>
      </c>
      <c r="AV69" s="353"/>
      <c r="AW69" s="353"/>
      <c r="AX69" s="353"/>
      <c r="AY69" s="353"/>
      <c r="AZ69" s="353"/>
      <c r="BA69" s="353"/>
      <c r="BB69" s="353"/>
      <c r="BC69" s="353"/>
      <c r="BD69" s="353"/>
      <c r="BE69" s="353"/>
      <c r="BF69" s="353"/>
      <c r="BG69" s="353"/>
      <c r="BH69" s="353"/>
      <c r="BI69" s="353"/>
      <c r="BJ69" s="354"/>
      <c r="BK69" s="355" t="s">
        <v>1034</v>
      </c>
      <c r="BL69" s="356"/>
      <c r="BM69" s="356"/>
      <c r="BN69" s="356"/>
      <c r="BO69" s="356"/>
      <c r="BP69" s="356"/>
      <c r="BQ69" s="357"/>
      <c r="BR69" s="361"/>
      <c r="BS69" s="362"/>
      <c r="BT69" s="362"/>
      <c r="BU69" s="362"/>
      <c r="BV69" s="362"/>
      <c r="BW69" s="362"/>
      <c r="BX69" s="362"/>
      <c r="BY69" s="362"/>
      <c r="BZ69" s="362"/>
      <c r="CA69" s="363"/>
      <c r="CB69" s="349"/>
      <c r="CC69" s="350"/>
      <c r="CD69" s="350"/>
      <c r="CE69" s="350"/>
      <c r="CF69" s="350"/>
      <c r="CG69" s="350"/>
      <c r="CH69" s="350"/>
      <c r="CI69" s="350"/>
      <c r="CJ69" s="350"/>
      <c r="CK69" s="351"/>
      <c r="CL69" s="349"/>
      <c r="CM69" s="350"/>
      <c r="CN69" s="350"/>
      <c r="CO69" s="350"/>
      <c r="CP69" s="350"/>
      <c r="CQ69" s="350"/>
      <c r="CR69" s="350"/>
      <c r="CS69" s="350"/>
      <c r="CT69" s="350"/>
      <c r="CU69" s="351"/>
      <c r="CV69" s="340"/>
      <c r="CW69" s="340"/>
      <c r="CX69" s="340"/>
      <c r="CY69" s="340"/>
      <c r="CZ69" s="340"/>
      <c r="DA69" s="340"/>
      <c r="DB69" s="340"/>
      <c r="DC69" s="340"/>
      <c r="DD69" s="340"/>
      <c r="DE69" s="340"/>
      <c r="DF69" s="340"/>
      <c r="DG69" s="340"/>
      <c r="DH69" s="340"/>
      <c r="DI69" s="340"/>
      <c r="DJ69" s="340"/>
      <c r="DK69" s="340"/>
      <c r="DL69" s="340"/>
      <c r="DM69" s="340"/>
      <c r="DN69" s="340"/>
      <c r="DO69" s="340"/>
      <c r="DP69" s="340"/>
      <c r="DQ69" s="340"/>
      <c r="DR69" s="340"/>
      <c r="DS69" s="340"/>
      <c r="DT69" s="341"/>
      <c r="DU69" s="341"/>
      <c r="DV69" s="341"/>
      <c r="DW69" s="341"/>
      <c r="DX69" s="341"/>
      <c r="DY69" s="341"/>
      <c r="DZ69" s="341"/>
      <c r="EA69" s="341"/>
      <c r="EB69" s="341"/>
      <c r="EC69" s="341"/>
      <c r="ED69" s="341"/>
      <c r="EE69" s="341"/>
      <c r="EF69" s="341"/>
      <c r="EG69" s="341"/>
      <c r="EH69" s="341"/>
      <c r="EI69" s="341"/>
      <c r="EJ69" s="341"/>
      <c r="EK69" s="341"/>
      <c r="EL69" s="198"/>
      <c r="EM69" s="198"/>
      <c r="EN69" s="198"/>
      <c r="EO69" s="198"/>
      <c r="EP69" s="198"/>
      <c r="EQ69" s="198"/>
      <c r="ER69" s="198"/>
      <c r="ES69" s="198"/>
      <c r="ET69" s="198"/>
      <c r="EU69" s="198"/>
      <c r="EV69" s="198"/>
      <c r="EW69" s="198"/>
      <c r="EX69" s="198"/>
      <c r="EY69" s="198"/>
      <c r="EZ69" s="198"/>
      <c r="FA69" s="198"/>
      <c r="FB69" s="198"/>
      <c r="FC69" s="198"/>
      <c r="FD69" s="198"/>
      <c r="FE69" s="198"/>
      <c r="FF69" s="198"/>
      <c r="FG69" s="198"/>
      <c r="FH69" s="198"/>
      <c r="FI69" s="198"/>
      <c r="FJ69" s="198"/>
      <c r="FK69" s="198"/>
      <c r="FL69" s="198"/>
      <c r="FM69" s="198"/>
      <c r="FN69" s="198"/>
      <c r="FO69" s="198"/>
      <c r="FP69" s="198"/>
      <c r="FQ69" s="198"/>
      <c r="FR69" s="198"/>
      <c r="FS69" s="198"/>
      <c r="FT69" s="198"/>
      <c r="FU69" s="198"/>
      <c r="FV69" s="198"/>
      <c r="FW69" s="198"/>
      <c r="FX69" s="198"/>
      <c r="FY69" s="198"/>
      <c r="FZ69" s="198"/>
    </row>
    <row r="70" spans="1:182" x14ac:dyDescent="0.25">
      <c r="A70" s="321" t="s">
        <v>609</v>
      </c>
      <c r="B70" s="321"/>
      <c r="C70" s="321"/>
      <c r="D70" s="321"/>
      <c r="E70" s="321"/>
      <c r="F70" s="321"/>
      <c r="G70" s="321"/>
      <c r="H70" s="321"/>
      <c r="I70" s="321"/>
      <c r="J70" s="321"/>
      <c r="K70" s="321"/>
      <c r="L70" s="321"/>
      <c r="M70" s="321"/>
      <c r="N70" s="321"/>
      <c r="O70" s="321"/>
      <c r="P70" s="321"/>
      <c r="Q70" s="321"/>
      <c r="R70" s="321"/>
      <c r="S70" s="321"/>
      <c r="T70" s="321"/>
      <c r="U70" s="321"/>
      <c r="V70" s="321"/>
      <c r="W70" s="321"/>
      <c r="X70" s="321"/>
      <c r="Y70" s="321"/>
      <c r="Z70" s="321"/>
      <c r="AA70" s="321"/>
      <c r="AB70" s="321"/>
      <c r="AC70" s="321"/>
      <c r="AD70" s="321"/>
      <c r="AE70" s="321"/>
      <c r="AF70" s="321"/>
      <c r="AG70" s="322" t="s">
        <v>1062</v>
      </c>
      <c r="AH70" s="322"/>
      <c r="AI70" s="322"/>
      <c r="AJ70" s="322"/>
      <c r="AK70" s="322"/>
      <c r="AL70" s="322"/>
      <c r="AM70" s="322"/>
      <c r="AN70" s="323" t="s">
        <v>702</v>
      </c>
      <c r="AO70" s="323"/>
      <c r="AP70" s="323"/>
      <c r="AQ70" s="323"/>
      <c r="AR70" s="323"/>
      <c r="AS70" s="323"/>
      <c r="AT70" s="323"/>
      <c r="AU70" s="321" t="s">
        <v>613</v>
      </c>
      <c r="AV70" s="321"/>
      <c r="AW70" s="321"/>
      <c r="AX70" s="321"/>
      <c r="AY70" s="321"/>
      <c r="AZ70" s="321"/>
      <c r="BA70" s="321"/>
      <c r="BB70" s="321"/>
      <c r="BC70" s="321"/>
      <c r="BD70" s="321"/>
      <c r="BE70" s="321"/>
      <c r="BF70" s="321"/>
      <c r="BG70" s="321"/>
      <c r="BH70" s="321"/>
      <c r="BI70" s="321"/>
      <c r="BJ70" s="321"/>
      <c r="BK70" s="322" t="s">
        <v>1034</v>
      </c>
      <c r="BL70" s="322"/>
      <c r="BM70" s="322"/>
      <c r="BN70" s="322"/>
      <c r="BO70" s="322"/>
      <c r="BP70" s="322"/>
      <c r="BQ70" s="322"/>
      <c r="BR70" s="324">
        <v>25</v>
      </c>
      <c r="BS70" s="324"/>
      <c r="BT70" s="324"/>
      <c r="BU70" s="324"/>
      <c r="BV70" s="324"/>
      <c r="BW70" s="324"/>
      <c r="BX70" s="324"/>
      <c r="BY70" s="324"/>
      <c r="BZ70" s="324"/>
      <c r="CA70" s="324"/>
      <c r="CB70" s="325">
        <v>5250</v>
      </c>
      <c r="CC70" s="325"/>
      <c r="CD70" s="325"/>
      <c r="CE70" s="325"/>
      <c r="CF70" s="325"/>
      <c r="CG70" s="325"/>
      <c r="CH70" s="325"/>
      <c r="CI70" s="325"/>
      <c r="CJ70" s="325"/>
      <c r="CK70" s="325"/>
      <c r="CL70" s="325">
        <v>210</v>
      </c>
      <c r="CM70" s="325"/>
      <c r="CN70" s="325"/>
      <c r="CO70" s="325"/>
      <c r="CP70" s="325"/>
      <c r="CQ70" s="325"/>
      <c r="CR70" s="325"/>
      <c r="CS70" s="325"/>
      <c r="CT70" s="325"/>
      <c r="CU70" s="325"/>
      <c r="CV70" s="340"/>
      <c r="CW70" s="340"/>
      <c r="CX70" s="340"/>
      <c r="CY70" s="340"/>
      <c r="CZ70" s="340"/>
      <c r="DA70" s="340"/>
      <c r="DB70" s="340"/>
      <c r="DC70" s="340"/>
      <c r="DD70" s="340"/>
      <c r="DE70" s="340"/>
      <c r="DF70" s="340"/>
      <c r="DG70" s="340"/>
      <c r="DH70" s="340"/>
      <c r="DI70" s="340"/>
      <c r="DJ70" s="340"/>
      <c r="DK70" s="340"/>
      <c r="DL70" s="340"/>
      <c r="DM70" s="340"/>
      <c r="DN70" s="340"/>
      <c r="DO70" s="340"/>
      <c r="DP70" s="340"/>
      <c r="DQ70" s="340"/>
      <c r="DR70" s="340"/>
      <c r="DS70" s="340"/>
      <c r="DT70" s="341"/>
      <c r="DU70" s="341"/>
      <c r="DV70" s="341"/>
      <c r="DW70" s="341"/>
      <c r="DX70" s="341"/>
      <c r="DY70" s="341"/>
      <c r="DZ70" s="341"/>
      <c r="EA70" s="341"/>
      <c r="EB70" s="341"/>
      <c r="EC70" s="341"/>
      <c r="ED70" s="341"/>
      <c r="EE70" s="341"/>
      <c r="EF70" s="341"/>
      <c r="EG70" s="341"/>
      <c r="EH70" s="341"/>
      <c r="EI70" s="341"/>
      <c r="EJ70" s="341"/>
      <c r="EK70" s="341"/>
      <c r="EL70" s="198"/>
      <c r="EM70" s="198"/>
      <c r="EN70" s="198"/>
      <c r="EO70" s="198"/>
      <c r="EP70" s="198"/>
      <c r="EQ70" s="198"/>
      <c r="ER70" s="198"/>
      <c r="ES70" s="198"/>
      <c r="ET70" s="198"/>
      <c r="EU70" s="198"/>
      <c r="EV70" s="198"/>
      <c r="EW70" s="198"/>
      <c r="EX70" s="198"/>
      <c r="EY70" s="198"/>
      <c r="EZ70" s="198"/>
      <c r="FA70" s="198"/>
      <c r="FB70" s="198"/>
      <c r="FC70" s="198"/>
      <c r="FD70" s="198"/>
      <c r="FE70" s="198"/>
      <c r="FF70" s="198"/>
      <c r="FG70" s="198"/>
      <c r="FH70" s="198"/>
      <c r="FI70" s="198"/>
      <c r="FJ70" s="198"/>
      <c r="FK70" s="198"/>
      <c r="FL70" s="198"/>
      <c r="FM70" s="198"/>
      <c r="FN70" s="198"/>
      <c r="FO70" s="198"/>
      <c r="FP70" s="198"/>
      <c r="FQ70" s="198"/>
      <c r="FR70" s="198"/>
      <c r="FS70" s="198"/>
      <c r="FT70" s="198"/>
      <c r="FU70" s="198"/>
      <c r="FV70" s="198"/>
      <c r="FW70" s="198"/>
      <c r="FX70" s="198"/>
      <c r="FY70" s="198"/>
      <c r="FZ70" s="198"/>
    </row>
    <row r="71" spans="1:182" x14ac:dyDescent="0.25">
      <c r="A71" s="338" t="s">
        <v>633</v>
      </c>
      <c r="B71" s="338"/>
      <c r="C71" s="338"/>
      <c r="D71" s="338"/>
      <c r="E71" s="338"/>
      <c r="F71" s="338"/>
      <c r="G71" s="338"/>
      <c r="H71" s="338"/>
      <c r="I71" s="338"/>
      <c r="J71" s="338"/>
      <c r="K71" s="338"/>
      <c r="L71" s="338"/>
      <c r="M71" s="338"/>
      <c r="N71" s="338"/>
      <c r="O71" s="338"/>
      <c r="P71" s="338"/>
      <c r="Q71" s="338"/>
      <c r="R71" s="338"/>
      <c r="S71" s="338"/>
      <c r="T71" s="338"/>
      <c r="U71" s="338"/>
      <c r="V71" s="338"/>
      <c r="W71" s="338"/>
      <c r="X71" s="338"/>
      <c r="Y71" s="338"/>
      <c r="Z71" s="338"/>
      <c r="AA71" s="338"/>
      <c r="AB71" s="338"/>
      <c r="AC71" s="338"/>
      <c r="AD71" s="338"/>
      <c r="AE71" s="338"/>
      <c r="AF71" s="338"/>
      <c r="AG71" s="338"/>
      <c r="AH71" s="338"/>
      <c r="AI71" s="338"/>
      <c r="AJ71" s="338"/>
      <c r="AK71" s="338"/>
      <c r="AL71" s="338"/>
      <c r="AM71" s="338"/>
      <c r="AN71" s="338"/>
      <c r="AO71" s="338"/>
      <c r="AP71" s="338"/>
      <c r="AQ71" s="338"/>
      <c r="AR71" s="338"/>
      <c r="AS71" s="338"/>
      <c r="AT71" s="338"/>
      <c r="AU71" s="338"/>
      <c r="AV71" s="338"/>
      <c r="AW71" s="338"/>
      <c r="AX71" s="338"/>
      <c r="AY71" s="338"/>
      <c r="AZ71" s="338"/>
      <c r="BA71" s="338"/>
      <c r="BB71" s="338"/>
      <c r="BC71" s="338"/>
      <c r="BD71" s="338"/>
      <c r="BE71" s="338"/>
      <c r="BF71" s="338"/>
      <c r="BG71" s="338"/>
      <c r="BH71" s="338"/>
      <c r="BI71" s="338"/>
      <c r="BJ71" s="338"/>
      <c r="BK71" s="338"/>
      <c r="BL71" s="338"/>
      <c r="BM71" s="338"/>
      <c r="BN71" s="338"/>
      <c r="BO71" s="338"/>
      <c r="BP71" s="338"/>
      <c r="BQ71" s="338"/>
      <c r="BR71" s="338"/>
      <c r="BS71" s="338"/>
      <c r="BT71" s="338"/>
      <c r="BU71" s="338"/>
      <c r="BV71" s="338"/>
      <c r="BW71" s="338"/>
      <c r="BX71" s="338"/>
      <c r="BY71" s="338"/>
      <c r="BZ71" s="338"/>
      <c r="CA71" s="338"/>
      <c r="CB71" s="338"/>
      <c r="CC71" s="338"/>
      <c r="CD71" s="338"/>
      <c r="CE71" s="338"/>
      <c r="CF71" s="338"/>
      <c r="CG71" s="338"/>
      <c r="CH71" s="338"/>
      <c r="CI71" s="338"/>
      <c r="CJ71" s="338"/>
      <c r="CK71" s="338"/>
      <c r="CL71" s="338"/>
      <c r="CM71" s="338"/>
      <c r="CN71" s="338"/>
      <c r="CO71" s="338"/>
      <c r="CP71" s="338"/>
      <c r="CQ71" s="338"/>
      <c r="CR71" s="338"/>
      <c r="CS71" s="338"/>
      <c r="CT71" s="338"/>
      <c r="CU71" s="338"/>
      <c r="CV71" s="338"/>
      <c r="CW71" s="338"/>
      <c r="CX71" s="338"/>
      <c r="CY71" s="338"/>
      <c r="CZ71" s="338"/>
      <c r="DA71" s="338"/>
      <c r="DB71" s="338"/>
      <c r="DC71" s="338"/>
      <c r="DD71" s="338"/>
      <c r="DE71" s="338"/>
      <c r="DF71" s="338"/>
      <c r="DG71" s="338"/>
      <c r="DH71" s="338"/>
      <c r="DI71" s="338"/>
      <c r="DJ71" s="338"/>
      <c r="DK71" s="338"/>
      <c r="DL71" s="338"/>
      <c r="DM71" s="338"/>
      <c r="DN71" s="338"/>
      <c r="DO71" s="338"/>
      <c r="DP71" s="338"/>
      <c r="DQ71" s="338"/>
      <c r="DR71" s="338"/>
      <c r="DS71" s="338"/>
      <c r="DT71" s="338"/>
      <c r="DU71" s="338"/>
      <c r="DV71" s="338"/>
      <c r="DW71" s="338"/>
      <c r="DX71" s="338"/>
      <c r="DY71" s="338"/>
      <c r="DZ71" s="338"/>
      <c r="EA71" s="338"/>
      <c r="EB71" s="338"/>
      <c r="EC71" s="338"/>
      <c r="ED71" s="338"/>
      <c r="EE71" s="338"/>
      <c r="EF71" s="338"/>
      <c r="EG71" s="338"/>
      <c r="EH71" s="338"/>
      <c r="EI71" s="338"/>
      <c r="EJ71" s="338"/>
      <c r="EK71" s="338"/>
      <c r="EL71" s="198"/>
      <c r="EM71" s="198"/>
      <c r="EN71" s="198"/>
      <c r="EO71" s="198"/>
      <c r="EP71" s="198"/>
      <c r="EQ71" s="198"/>
      <c r="ER71" s="198"/>
      <c r="ES71" s="198"/>
      <c r="ET71" s="198"/>
      <c r="EU71" s="198"/>
      <c r="EV71" s="198"/>
      <c r="EW71" s="198"/>
      <c r="EX71" s="198"/>
      <c r="EY71" s="198"/>
      <c r="EZ71" s="198"/>
      <c r="FA71" s="198"/>
      <c r="FB71" s="198"/>
      <c r="FC71" s="198"/>
      <c r="FD71" s="198"/>
      <c r="FE71" s="198"/>
      <c r="FF71" s="198"/>
      <c r="FG71" s="198"/>
      <c r="FH71" s="198"/>
      <c r="FI71" s="198"/>
      <c r="FJ71" s="198"/>
      <c r="FK71" s="198"/>
      <c r="FL71" s="198"/>
      <c r="FM71" s="198"/>
      <c r="FN71" s="198"/>
      <c r="FO71" s="198"/>
      <c r="FP71" s="198"/>
      <c r="FQ71" s="198"/>
      <c r="FR71" s="198"/>
      <c r="FS71" s="198"/>
      <c r="FT71" s="198"/>
      <c r="FU71" s="198"/>
      <c r="FV71" s="198"/>
      <c r="FW71" s="198"/>
      <c r="FX71" s="198"/>
      <c r="FY71" s="198"/>
      <c r="FZ71" s="198"/>
    </row>
    <row r="72" spans="1:182" ht="27.75" customHeight="1" x14ac:dyDescent="0.25">
      <c r="A72" s="364" t="s">
        <v>634</v>
      </c>
      <c r="B72" s="364"/>
      <c r="C72" s="364"/>
      <c r="D72" s="364"/>
      <c r="E72" s="364"/>
      <c r="F72" s="364"/>
      <c r="G72" s="364"/>
      <c r="H72" s="364"/>
      <c r="I72" s="364"/>
      <c r="J72" s="364"/>
      <c r="K72" s="364"/>
      <c r="L72" s="364"/>
      <c r="M72" s="364"/>
      <c r="N72" s="364"/>
      <c r="O72" s="364"/>
      <c r="P72" s="364"/>
      <c r="Q72" s="364"/>
      <c r="R72" s="364"/>
      <c r="S72" s="364"/>
      <c r="T72" s="364"/>
      <c r="U72" s="364"/>
      <c r="V72" s="364"/>
      <c r="W72" s="364"/>
      <c r="X72" s="364"/>
      <c r="Y72" s="364"/>
      <c r="Z72" s="364"/>
      <c r="AA72" s="364"/>
      <c r="AB72" s="364"/>
      <c r="AC72" s="364"/>
      <c r="AD72" s="364"/>
      <c r="AE72" s="364"/>
      <c r="AF72" s="364"/>
      <c r="AG72" s="322" t="s">
        <v>1062</v>
      </c>
      <c r="AH72" s="322"/>
      <c r="AI72" s="322"/>
      <c r="AJ72" s="322"/>
      <c r="AK72" s="322"/>
      <c r="AL72" s="322"/>
      <c r="AM72" s="322"/>
      <c r="AN72" s="323" t="s">
        <v>70</v>
      </c>
      <c r="AO72" s="323"/>
      <c r="AP72" s="323"/>
      <c r="AQ72" s="323"/>
      <c r="AR72" s="323"/>
      <c r="AS72" s="323"/>
      <c r="AT72" s="323"/>
      <c r="AU72" s="321" t="s">
        <v>644</v>
      </c>
      <c r="AV72" s="321"/>
      <c r="AW72" s="321"/>
      <c r="AX72" s="321"/>
      <c r="AY72" s="321"/>
      <c r="AZ72" s="321"/>
      <c r="BA72" s="321"/>
      <c r="BB72" s="321"/>
      <c r="BC72" s="321"/>
      <c r="BD72" s="321"/>
      <c r="BE72" s="321"/>
      <c r="BF72" s="321"/>
      <c r="BG72" s="321"/>
      <c r="BH72" s="321"/>
      <c r="BI72" s="321"/>
      <c r="BJ72" s="321"/>
      <c r="BK72" s="322" t="s">
        <v>1034</v>
      </c>
      <c r="BL72" s="322"/>
      <c r="BM72" s="322"/>
      <c r="BN72" s="322"/>
      <c r="BO72" s="322"/>
      <c r="BP72" s="322"/>
      <c r="BQ72" s="322"/>
      <c r="BR72" s="324">
        <v>109</v>
      </c>
      <c r="BS72" s="324"/>
      <c r="BT72" s="324"/>
      <c r="BU72" s="324"/>
      <c r="BV72" s="324"/>
      <c r="BW72" s="324"/>
      <c r="BX72" s="324"/>
      <c r="BY72" s="324"/>
      <c r="BZ72" s="324"/>
      <c r="CA72" s="324"/>
      <c r="CB72" s="325">
        <v>54500</v>
      </c>
      <c r="CC72" s="325"/>
      <c r="CD72" s="325"/>
      <c r="CE72" s="325"/>
      <c r="CF72" s="325"/>
      <c r="CG72" s="325"/>
      <c r="CH72" s="325"/>
      <c r="CI72" s="325"/>
      <c r="CJ72" s="325"/>
      <c r="CK72" s="325"/>
      <c r="CL72" s="325">
        <v>500</v>
      </c>
      <c r="CM72" s="325"/>
      <c r="CN72" s="325"/>
      <c r="CO72" s="325"/>
      <c r="CP72" s="325"/>
      <c r="CQ72" s="325"/>
      <c r="CR72" s="325"/>
      <c r="CS72" s="325"/>
      <c r="CT72" s="325"/>
      <c r="CU72" s="325"/>
      <c r="CV72" s="340" t="s">
        <v>722</v>
      </c>
      <c r="CW72" s="340"/>
      <c r="CX72" s="340"/>
      <c r="CY72" s="340"/>
      <c r="CZ72" s="340"/>
      <c r="DA72" s="340"/>
      <c r="DB72" s="340"/>
      <c r="DC72" s="340"/>
      <c r="DD72" s="340"/>
      <c r="DE72" s="340"/>
      <c r="DF72" s="340"/>
      <c r="DG72" s="340"/>
      <c r="DH72" s="340"/>
      <c r="DI72" s="340"/>
      <c r="DJ72" s="340"/>
      <c r="DK72" s="340"/>
      <c r="DL72" s="340"/>
      <c r="DM72" s="340"/>
      <c r="DN72" s="340"/>
      <c r="DO72" s="340"/>
      <c r="DP72" s="340"/>
      <c r="DQ72" s="340"/>
      <c r="DR72" s="340"/>
      <c r="DS72" s="340"/>
      <c r="DT72" s="341" t="s">
        <v>1069</v>
      </c>
      <c r="DU72" s="341"/>
      <c r="DV72" s="341"/>
      <c r="DW72" s="341"/>
      <c r="DX72" s="341"/>
      <c r="DY72" s="341"/>
      <c r="DZ72" s="341"/>
      <c r="EA72" s="341"/>
      <c r="EB72" s="341"/>
      <c r="EC72" s="341" t="s">
        <v>1070</v>
      </c>
      <c r="ED72" s="341"/>
      <c r="EE72" s="341"/>
      <c r="EF72" s="341"/>
      <c r="EG72" s="341"/>
      <c r="EH72" s="341"/>
      <c r="EI72" s="341"/>
      <c r="EJ72" s="341"/>
      <c r="EK72" s="341"/>
      <c r="EL72" s="198"/>
      <c r="EM72" s="198"/>
      <c r="EN72" s="198"/>
      <c r="EO72" s="198"/>
      <c r="EP72" s="198"/>
      <c r="EQ72" s="198"/>
      <c r="ER72" s="198"/>
      <c r="ES72" s="198"/>
      <c r="ET72" s="198"/>
      <c r="EU72" s="198"/>
      <c r="EV72" s="198"/>
      <c r="EW72" s="198"/>
      <c r="EX72" s="198"/>
      <c r="EY72" s="198"/>
      <c r="EZ72" s="198"/>
      <c r="FA72" s="198"/>
      <c r="FB72" s="198"/>
      <c r="FC72" s="198"/>
      <c r="FD72" s="198"/>
      <c r="FE72" s="198"/>
      <c r="FF72" s="198"/>
      <c r="FG72" s="198"/>
      <c r="FH72" s="198"/>
      <c r="FI72" s="198"/>
      <c r="FJ72" s="198"/>
      <c r="FK72" s="198"/>
      <c r="FL72" s="198"/>
      <c r="FM72" s="198"/>
      <c r="FN72" s="198"/>
      <c r="FO72" s="198"/>
      <c r="FP72" s="198"/>
      <c r="FQ72" s="198"/>
      <c r="FR72" s="198"/>
      <c r="FS72" s="198"/>
      <c r="FT72" s="198"/>
      <c r="FU72" s="198"/>
      <c r="FV72" s="198"/>
      <c r="FW72" s="198"/>
      <c r="FX72" s="198"/>
      <c r="FY72" s="198"/>
      <c r="FZ72" s="198"/>
    </row>
    <row r="73" spans="1:182" ht="39" customHeight="1" x14ac:dyDescent="0.25">
      <c r="A73" s="364" t="s">
        <v>635</v>
      </c>
      <c r="B73" s="364"/>
      <c r="C73" s="364"/>
      <c r="D73" s="364"/>
      <c r="E73" s="364"/>
      <c r="F73" s="364"/>
      <c r="G73" s="364"/>
      <c r="H73" s="364"/>
      <c r="I73" s="364"/>
      <c r="J73" s="364"/>
      <c r="K73" s="364"/>
      <c r="L73" s="364"/>
      <c r="M73" s="364"/>
      <c r="N73" s="364"/>
      <c r="O73" s="364"/>
      <c r="P73" s="364"/>
      <c r="Q73" s="364"/>
      <c r="R73" s="364"/>
      <c r="S73" s="364"/>
      <c r="T73" s="364"/>
      <c r="U73" s="364"/>
      <c r="V73" s="364"/>
      <c r="W73" s="364"/>
      <c r="X73" s="364"/>
      <c r="Y73" s="364"/>
      <c r="Z73" s="364"/>
      <c r="AA73" s="364"/>
      <c r="AB73" s="364"/>
      <c r="AC73" s="364"/>
      <c r="AD73" s="364"/>
      <c r="AE73" s="364"/>
      <c r="AF73" s="364"/>
      <c r="AG73" s="322" t="s">
        <v>1062</v>
      </c>
      <c r="AH73" s="322"/>
      <c r="AI73" s="322"/>
      <c r="AJ73" s="322"/>
      <c r="AK73" s="322"/>
      <c r="AL73" s="322"/>
      <c r="AM73" s="322"/>
      <c r="AN73" s="323" t="s">
        <v>313</v>
      </c>
      <c r="AO73" s="323"/>
      <c r="AP73" s="323"/>
      <c r="AQ73" s="323"/>
      <c r="AR73" s="323"/>
      <c r="AS73" s="323"/>
      <c r="AT73" s="323"/>
      <c r="AU73" s="321" t="s">
        <v>644</v>
      </c>
      <c r="AV73" s="321"/>
      <c r="AW73" s="321"/>
      <c r="AX73" s="321"/>
      <c r="AY73" s="321"/>
      <c r="AZ73" s="321"/>
      <c r="BA73" s="321"/>
      <c r="BB73" s="321"/>
      <c r="BC73" s="321"/>
      <c r="BD73" s="321"/>
      <c r="BE73" s="321"/>
      <c r="BF73" s="321"/>
      <c r="BG73" s="321"/>
      <c r="BH73" s="321"/>
      <c r="BI73" s="321"/>
      <c r="BJ73" s="321"/>
      <c r="BK73" s="322" t="s">
        <v>1034</v>
      </c>
      <c r="BL73" s="322"/>
      <c r="BM73" s="322"/>
      <c r="BN73" s="322"/>
      <c r="BO73" s="322"/>
      <c r="BP73" s="322"/>
      <c r="BQ73" s="322"/>
      <c r="BR73" s="324">
        <v>191</v>
      </c>
      <c r="BS73" s="324"/>
      <c r="BT73" s="324"/>
      <c r="BU73" s="324"/>
      <c r="BV73" s="324"/>
      <c r="BW73" s="324"/>
      <c r="BX73" s="324"/>
      <c r="BY73" s="324"/>
      <c r="BZ73" s="324"/>
      <c r="CA73" s="324"/>
      <c r="CB73" s="325">
        <v>171900</v>
      </c>
      <c r="CC73" s="325"/>
      <c r="CD73" s="325"/>
      <c r="CE73" s="325"/>
      <c r="CF73" s="325"/>
      <c r="CG73" s="325"/>
      <c r="CH73" s="325"/>
      <c r="CI73" s="325"/>
      <c r="CJ73" s="325"/>
      <c r="CK73" s="325"/>
      <c r="CL73" s="325">
        <v>900</v>
      </c>
      <c r="CM73" s="325"/>
      <c r="CN73" s="325"/>
      <c r="CO73" s="325"/>
      <c r="CP73" s="325"/>
      <c r="CQ73" s="325"/>
      <c r="CR73" s="325"/>
      <c r="CS73" s="325"/>
      <c r="CT73" s="325"/>
      <c r="CU73" s="325"/>
      <c r="CV73" s="340"/>
      <c r="CW73" s="340"/>
      <c r="CX73" s="340"/>
      <c r="CY73" s="340"/>
      <c r="CZ73" s="340"/>
      <c r="DA73" s="340"/>
      <c r="DB73" s="340"/>
      <c r="DC73" s="340"/>
      <c r="DD73" s="340"/>
      <c r="DE73" s="340"/>
      <c r="DF73" s="340"/>
      <c r="DG73" s="340"/>
      <c r="DH73" s="340"/>
      <c r="DI73" s="340"/>
      <c r="DJ73" s="340"/>
      <c r="DK73" s="340"/>
      <c r="DL73" s="340"/>
      <c r="DM73" s="340"/>
      <c r="DN73" s="340"/>
      <c r="DO73" s="340"/>
      <c r="DP73" s="340"/>
      <c r="DQ73" s="340"/>
      <c r="DR73" s="340"/>
      <c r="DS73" s="340"/>
      <c r="DT73" s="341"/>
      <c r="DU73" s="341"/>
      <c r="DV73" s="341"/>
      <c r="DW73" s="341"/>
      <c r="DX73" s="341"/>
      <c r="DY73" s="341"/>
      <c r="DZ73" s="341"/>
      <c r="EA73" s="341"/>
      <c r="EB73" s="341"/>
      <c r="EC73" s="341"/>
      <c r="ED73" s="341"/>
      <c r="EE73" s="341"/>
      <c r="EF73" s="341"/>
      <c r="EG73" s="341"/>
      <c r="EH73" s="341"/>
      <c r="EI73" s="341"/>
      <c r="EJ73" s="341"/>
      <c r="EK73" s="341"/>
      <c r="EL73" s="198"/>
      <c r="EM73" s="198"/>
      <c r="EN73" s="198"/>
      <c r="EO73" s="198"/>
      <c r="EP73" s="198"/>
      <c r="EQ73" s="198"/>
      <c r="ER73" s="198"/>
      <c r="ES73" s="198"/>
      <c r="ET73" s="198"/>
      <c r="EU73" s="198"/>
      <c r="EV73" s="198"/>
      <c r="EW73" s="198"/>
      <c r="EX73" s="198"/>
      <c r="EY73" s="198"/>
      <c r="EZ73" s="198"/>
      <c r="FA73" s="198"/>
      <c r="FB73" s="198"/>
      <c r="FC73" s="198"/>
      <c r="FD73" s="198"/>
      <c r="FE73" s="198"/>
      <c r="FF73" s="198"/>
      <c r="FG73" s="198"/>
      <c r="FH73" s="198"/>
      <c r="FI73" s="198"/>
      <c r="FJ73" s="198"/>
      <c r="FK73" s="198"/>
      <c r="FL73" s="198"/>
      <c r="FM73" s="198"/>
      <c r="FN73" s="198"/>
      <c r="FO73" s="198"/>
      <c r="FP73" s="198"/>
      <c r="FQ73" s="198"/>
      <c r="FR73" s="198"/>
      <c r="FS73" s="198"/>
      <c r="FT73" s="198"/>
      <c r="FU73" s="198"/>
      <c r="FV73" s="198"/>
      <c r="FW73" s="198"/>
      <c r="FX73" s="198"/>
      <c r="FY73" s="198"/>
      <c r="FZ73" s="198"/>
    </row>
    <row r="74" spans="1:182" ht="27.75" customHeight="1" x14ac:dyDescent="0.25">
      <c r="A74" s="364" t="s">
        <v>636</v>
      </c>
      <c r="B74" s="364"/>
      <c r="C74" s="364"/>
      <c r="D74" s="364"/>
      <c r="E74" s="364"/>
      <c r="F74" s="364"/>
      <c r="G74" s="364"/>
      <c r="H74" s="364"/>
      <c r="I74" s="364"/>
      <c r="J74" s="364"/>
      <c r="K74" s="364"/>
      <c r="L74" s="364"/>
      <c r="M74" s="364"/>
      <c r="N74" s="364"/>
      <c r="O74" s="364"/>
      <c r="P74" s="364"/>
      <c r="Q74" s="364"/>
      <c r="R74" s="364"/>
      <c r="S74" s="364"/>
      <c r="T74" s="364"/>
      <c r="U74" s="364"/>
      <c r="V74" s="364"/>
      <c r="W74" s="364"/>
      <c r="X74" s="364"/>
      <c r="Y74" s="364"/>
      <c r="Z74" s="364"/>
      <c r="AA74" s="364"/>
      <c r="AB74" s="364"/>
      <c r="AC74" s="364"/>
      <c r="AD74" s="364"/>
      <c r="AE74" s="364"/>
      <c r="AF74" s="364"/>
      <c r="AG74" s="322" t="s">
        <v>1062</v>
      </c>
      <c r="AH74" s="322"/>
      <c r="AI74" s="322"/>
      <c r="AJ74" s="322"/>
      <c r="AK74" s="322"/>
      <c r="AL74" s="322"/>
      <c r="AM74" s="322"/>
      <c r="AN74" s="323" t="s">
        <v>703</v>
      </c>
      <c r="AO74" s="323"/>
      <c r="AP74" s="323"/>
      <c r="AQ74" s="323"/>
      <c r="AR74" s="323"/>
      <c r="AS74" s="323"/>
      <c r="AT74" s="323"/>
      <c r="AU74" s="321" t="s">
        <v>613</v>
      </c>
      <c r="AV74" s="321"/>
      <c r="AW74" s="321"/>
      <c r="AX74" s="321"/>
      <c r="AY74" s="321"/>
      <c r="AZ74" s="321"/>
      <c r="BA74" s="321"/>
      <c r="BB74" s="321"/>
      <c r="BC74" s="321"/>
      <c r="BD74" s="321"/>
      <c r="BE74" s="321"/>
      <c r="BF74" s="321"/>
      <c r="BG74" s="321"/>
      <c r="BH74" s="321"/>
      <c r="BI74" s="321"/>
      <c r="BJ74" s="321"/>
      <c r="BK74" s="322" t="s">
        <v>1034</v>
      </c>
      <c r="BL74" s="322"/>
      <c r="BM74" s="322"/>
      <c r="BN74" s="322"/>
      <c r="BO74" s="322"/>
      <c r="BP74" s="322"/>
      <c r="BQ74" s="322"/>
      <c r="BR74" s="324"/>
      <c r="BS74" s="324"/>
      <c r="BT74" s="324"/>
      <c r="BU74" s="324"/>
      <c r="BV74" s="324"/>
      <c r="BW74" s="324"/>
      <c r="BX74" s="324"/>
      <c r="BY74" s="324"/>
      <c r="BZ74" s="324"/>
      <c r="CA74" s="324"/>
      <c r="CB74" s="325"/>
      <c r="CC74" s="325"/>
      <c r="CD74" s="325"/>
      <c r="CE74" s="325"/>
      <c r="CF74" s="325"/>
      <c r="CG74" s="325"/>
      <c r="CH74" s="325"/>
      <c r="CI74" s="325"/>
      <c r="CJ74" s="325"/>
      <c r="CK74" s="325"/>
      <c r="CL74" s="325"/>
      <c r="CM74" s="325"/>
      <c r="CN74" s="325"/>
      <c r="CO74" s="325"/>
      <c r="CP74" s="325"/>
      <c r="CQ74" s="325"/>
      <c r="CR74" s="325"/>
      <c r="CS74" s="325"/>
      <c r="CT74" s="325"/>
      <c r="CU74" s="325"/>
      <c r="CV74" s="340"/>
      <c r="CW74" s="340"/>
      <c r="CX74" s="340"/>
      <c r="CY74" s="340"/>
      <c r="CZ74" s="340"/>
      <c r="DA74" s="340"/>
      <c r="DB74" s="340"/>
      <c r="DC74" s="340"/>
      <c r="DD74" s="340"/>
      <c r="DE74" s="340"/>
      <c r="DF74" s="340"/>
      <c r="DG74" s="340"/>
      <c r="DH74" s="340"/>
      <c r="DI74" s="340"/>
      <c r="DJ74" s="340"/>
      <c r="DK74" s="340"/>
      <c r="DL74" s="340"/>
      <c r="DM74" s="340"/>
      <c r="DN74" s="340"/>
      <c r="DO74" s="340"/>
      <c r="DP74" s="340"/>
      <c r="DQ74" s="340"/>
      <c r="DR74" s="340"/>
      <c r="DS74" s="340"/>
      <c r="DT74" s="341"/>
      <c r="DU74" s="341"/>
      <c r="DV74" s="341"/>
      <c r="DW74" s="341"/>
      <c r="DX74" s="341"/>
      <c r="DY74" s="341"/>
      <c r="DZ74" s="341"/>
      <c r="EA74" s="341"/>
      <c r="EB74" s="341"/>
      <c r="EC74" s="341"/>
      <c r="ED74" s="341"/>
      <c r="EE74" s="341"/>
      <c r="EF74" s="341"/>
      <c r="EG74" s="341"/>
      <c r="EH74" s="341"/>
      <c r="EI74" s="341"/>
      <c r="EJ74" s="341"/>
      <c r="EK74" s="341"/>
      <c r="EL74" s="198"/>
      <c r="EM74" s="198"/>
      <c r="EN74" s="198"/>
      <c r="EO74" s="198"/>
      <c r="EP74" s="198"/>
      <c r="EQ74" s="198"/>
      <c r="ER74" s="198"/>
      <c r="ES74" s="198"/>
      <c r="ET74" s="198"/>
      <c r="EU74" s="198"/>
      <c r="EV74" s="198"/>
      <c r="EW74" s="198"/>
      <c r="EX74" s="198"/>
      <c r="EY74" s="198"/>
      <c r="EZ74" s="198"/>
      <c r="FA74" s="198"/>
      <c r="FB74" s="198"/>
      <c r="FC74" s="198"/>
      <c r="FD74" s="198"/>
      <c r="FE74" s="198"/>
      <c r="FF74" s="198"/>
      <c r="FG74" s="198"/>
      <c r="FH74" s="198"/>
      <c r="FI74" s="198"/>
      <c r="FJ74" s="198"/>
      <c r="FK74" s="198"/>
      <c r="FL74" s="198"/>
      <c r="FM74" s="198"/>
      <c r="FN74" s="198"/>
      <c r="FO74" s="198"/>
      <c r="FP74" s="198"/>
      <c r="FQ74" s="198"/>
      <c r="FR74" s="198"/>
      <c r="FS74" s="198"/>
      <c r="FT74" s="198"/>
      <c r="FU74" s="198"/>
      <c r="FV74" s="198"/>
      <c r="FW74" s="198"/>
      <c r="FX74" s="198"/>
      <c r="FY74" s="198"/>
      <c r="FZ74" s="198"/>
    </row>
    <row r="75" spans="1:182" ht="27" customHeight="1" x14ac:dyDescent="0.25">
      <c r="A75" s="364" t="s">
        <v>637</v>
      </c>
      <c r="B75" s="364"/>
      <c r="C75" s="364"/>
      <c r="D75" s="364"/>
      <c r="E75" s="364"/>
      <c r="F75" s="364"/>
      <c r="G75" s="364"/>
      <c r="H75" s="364"/>
      <c r="I75" s="364"/>
      <c r="J75" s="364"/>
      <c r="K75" s="364"/>
      <c r="L75" s="364"/>
      <c r="M75" s="364"/>
      <c r="N75" s="364"/>
      <c r="O75" s="364"/>
      <c r="P75" s="364"/>
      <c r="Q75" s="364"/>
      <c r="R75" s="364"/>
      <c r="S75" s="364"/>
      <c r="T75" s="364"/>
      <c r="U75" s="364"/>
      <c r="V75" s="364"/>
      <c r="W75" s="364"/>
      <c r="X75" s="364"/>
      <c r="Y75" s="364"/>
      <c r="Z75" s="364"/>
      <c r="AA75" s="364"/>
      <c r="AB75" s="364"/>
      <c r="AC75" s="364"/>
      <c r="AD75" s="364"/>
      <c r="AE75" s="364"/>
      <c r="AF75" s="364"/>
      <c r="AG75" s="322" t="s">
        <v>1062</v>
      </c>
      <c r="AH75" s="322"/>
      <c r="AI75" s="322"/>
      <c r="AJ75" s="322"/>
      <c r="AK75" s="322"/>
      <c r="AL75" s="322"/>
      <c r="AM75" s="322"/>
      <c r="AN75" s="323" t="s">
        <v>704</v>
      </c>
      <c r="AO75" s="323"/>
      <c r="AP75" s="323"/>
      <c r="AQ75" s="323"/>
      <c r="AR75" s="323"/>
      <c r="AS75" s="323"/>
      <c r="AT75" s="323"/>
      <c r="AU75" s="321" t="s">
        <v>644</v>
      </c>
      <c r="AV75" s="321"/>
      <c r="AW75" s="321"/>
      <c r="AX75" s="321"/>
      <c r="AY75" s="321"/>
      <c r="AZ75" s="321"/>
      <c r="BA75" s="321"/>
      <c r="BB75" s="321"/>
      <c r="BC75" s="321"/>
      <c r="BD75" s="321"/>
      <c r="BE75" s="321"/>
      <c r="BF75" s="321"/>
      <c r="BG75" s="321"/>
      <c r="BH75" s="321"/>
      <c r="BI75" s="321"/>
      <c r="BJ75" s="321"/>
      <c r="BK75" s="322" t="s">
        <v>1034</v>
      </c>
      <c r="BL75" s="322"/>
      <c r="BM75" s="322"/>
      <c r="BN75" s="322"/>
      <c r="BO75" s="322"/>
      <c r="BP75" s="322"/>
      <c r="BQ75" s="322"/>
      <c r="BR75" s="324"/>
      <c r="BS75" s="324"/>
      <c r="BT75" s="324"/>
      <c r="BU75" s="324"/>
      <c r="BV75" s="324"/>
      <c r="BW75" s="324"/>
      <c r="BX75" s="324"/>
      <c r="BY75" s="324"/>
      <c r="BZ75" s="324"/>
      <c r="CA75" s="324"/>
      <c r="CB75" s="325"/>
      <c r="CC75" s="325"/>
      <c r="CD75" s="325"/>
      <c r="CE75" s="325"/>
      <c r="CF75" s="325"/>
      <c r="CG75" s="325"/>
      <c r="CH75" s="325"/>
      <c r="CI75" s="325"/>
      <c r="CJ75" s="325"/>
      <c r="CK75" s="325"/>
      <c r="CL75" s="325"/>
      <c r="CM75" s="325"/>
      <c r="CN75" s="325"/>
      <c r="CO75" s="325"/>
      <c r="CP75" s="325"/>
      <c r="CQ75" s="325"/>
      <c r="CR75" s="325"/>
      <c r="CS75" s="325"/>
      <c r="CT75" s="325"/>
      <c r="CU75" s="325"/>
      <c r="CV75" s="340"/>
      <c r="CW75" s="340"/>
      <c r="CX75" s="340"/>
      <c r="CY75" s="340"/>
      <c r="CZ75" s="340"/>
      <c r="DA75" s="340"/>
      <c r="DB75" s="340"/>
      <c r="DC75" s="340"/>
      <c r="DD75" s="340"/>
      <c r="DE75" s="340"/>
      <c r="DF75" s="340"/>
      <c r="DG75" s="340"/>
      <c r="DH75" s="340"/>
      <c r="DI75" s="340"/>
      <c r="DJ75" s="340"/>
      <c r="DK75" s="340"/>
      <c r="DL75" s="340"/>
      <c r="DM75" s="340"/>
      <c r="DN75" s="340"/>
      <c r="DO75" s="340"/>
      <c r="DP75" s="340"/>
      <c r="DQ75" s="340"/>
      <c r="DR75" s="340"/>
      <c r="DS75" s="340"/>
      <c r="DT75" s="341"/>
      <c r="DU75" s="341"/>
      <c r="DV75" s="341"/>
      <c r="DW75" s="341"/>
      <c r="DX75" s="341"/>
      <c r="DY75" s="341"/>
      <c r="DZ75" s="341"/>
      <c r="EA75" s="341"/>
      <c r="EB75" s="341"/>
      <c r="EC75" s="341"/>
      <c r="ED75" s="341"/>
      <c r="EE75" s="341"/>
      <c r="EF75" s="341"/>
      <c r="EG75" s="341"/>
      <c r="EH75" s="341"/>
      <c r="EI75" s="341"/>
      <c r="EJ75" s="341"/>
      <c r="EK75" s="341"/>
      <c r="EL75" s="198"/>
      <c r="EM75" s="198"/>
      <c r="EN75" s="198"/>
      <c r="EO75" s="198"/>
      <c r="EP75" s="198"/>
      <c r="EQ75" s="198"/>
      <c r="ER75" s="198"/>
      <c r="ES75" s="198"/>
      <c r="ET75" s="198"/>
      <c r="EU75" s="198"/>
      <c r="EV75" s="198"/>
      <c r="EW75" s="198"/>
      <c r="EX75" s="198"/>
      <c r="EY75" s="198"/>
      <c r="EZ75" s="198"/>
      <c r="FA75" s="198"/>
      <c r="FB75" s="198"/>
      <c r="FC75" s="198"/>
      <c r="FD75" s="198"/>
      <c r="FE75" s="198"/>
      <c r="FF75" s="198"/>
      <c r="FG75" s="198"/>
      <c r="FH75" s="198"/>
      <c r="FI75" s="198"/>
      <c r="FJ75" s="198"/>
      <c r="FK75" s="198"/>
      <c r="FL75" s="198"/>
      <c r="FM75" s="198"/>
      <c r="FN75" s="198"/>
      <c r="FO75" s="198"/>
      <c r="FP75" s="198"/>
      <c r="FQ75" s="198"/>
      <c r="FR75" s="198"/>
      <c r="FS75" s="198"/>
      <c r="FT75" s="198"/>
      <c r="FU75" s="198"/>
      <c r="FV75" s="198"/>
      <c r="FW75" s="198"/>
      <c r="FX75" s="198"/>
      <c r="FY75" s="198"/>
      <c r="FZ75" s="198"/>
    </row>
    <row r="76" spans="1:182" x14ac:dyDescent="0.25">
      <c r="A76" s="321" t="s">
        <v>638</v>
      </c>
      <c r="B76" s="321"/>
      <c r="C76" s="321"/>
      <c r="D76" s="321"/>
      <c r="E76" s="321"/>
      <c r="F76" s="321"/>
      <c r="G76" s="321"/>
      <c r="H76" s="321"/>
      <c r="I76" s="321"/>
      <c r="J76" s="321"/>
      <c r="K76" s="321"/>
      <c r="L76" s="321"/>
      <c r="M76" s="321"/>
      <c r="N76" s="321"/>
      <c r="O76" s="321"/>
      <c r="P76" s="321"/>
      <c r="Q76" s="321"/>
      <c r="R76" s="321"/>
      <c r="S76" s="321"/>
      <c r="T76" s="321"/>
      <c r="U76" s="321"/>
      <c r="V76" s="321"/>
      <c r="W76" s="321"/>
      <c r="X76" s="321"/>
      <c r="Y76" s="321"/>
      <c r="Z76" s="321"/>
      <c r="AA76" s="321"/>
      <c r="AB76" s="321"/>
      <c r="AC76" s="321"/>
      <c r="AD76" s="321"/>
      <c r="AE76" s="321"/>
      <c r="AF76" s="321"/>
      <c r="AG76" s="322" t="s">
        <v>1062</v>
      </c>
      <c r="AH76" s="322"/>
      <c r="AI76" s="322"/>
      <c r="AJ76" s="322"/>
      <c r="AK76" s="322"/>
      <c r="AL76" s="322"/>
      <c r="AM76" s="322"/>
      <c r="AN76" s="323" t="s">
        <v>705</v>
      </c>
      <c r="AO76" s="323"/>
      <c r="AP76" s="323"/>
      <c r="AQ76" s="323"/>
      <c r="AR76" s="323"/>
      <c r="AS76" s="323"/>
      <c r="AT76" s="323"/>
      <c r="AU76" s="321" t="s">
        <v>645</v>
      </c>
      <c r="AV76" s="321"/>
      <c r="AW76" s="321"/>
      <c r="AX76" s="321"/>
      <c r="AY76" s="321"/>
      <c r="AZ76" s="321"/>
      <c r="BA76" s="321"/>
      <c r="BB76" s="321"/>
      <c r="BC76" s="321"/>
      <c r="BD76" s="321"/>
      <c r="BE76" s="321"/>
      <c r="BF76" s="321"/>
      <c r="BG76" s="321"/>
      <c r="BH76" s="321"/>
      <c r="BI76" s="321"/>
      <c r="BJ76" s="321"/>
      <c r="BK76" s="322" t="s">
        <v>775</v>
      </c>
      <c r="BL76" s="322"/>
      <c r="BM76" s="322"/>
      <c r="BN76" s="322"/>
      <c r="BO76" s="322"/>
      <c r="BP76" s="322"/>
      <c r="BQ76" s="322"/>
      <c r="BR76" s="324"/>
      <c r="BS76" s="324"/>
      <c r="BT76" s="324"/>
      <c r="BU76" s="324"/>
      <c r="BV76" s="324"/>
      <c r="BW76" s="324"/>
      <c r="BX76" s="324"/>
      <c r="BY76" s="324"/>
      <c r="BZ76" s="324"/>
      <c r="CA76" s="324"/>
      <c r="CB76" s="325"/>
      <c r="CC76" s="325"/>
      <c r="CD76" s="325"/>
      <c r="CE76" s="325"/>
      <c r="CF76" s="325"/>
      <c r="CG76" s="325"/>
      <c r="CH76" s="325"/>
      <c r="CI76" s="325"/>
      <c r="CJ76" s="325"/>
      <c r="CK76" s="325"/>
      <c r="CL76" s="325"/>
      <c r="CM76" s="325"/>
      <c r="CN76" s="325"/>
      <c r="CO76" s="325"/>
      <c r="CP76" s="325"/>
      <c r="CQ76" s="325"/>
      <c r="CR76" s="325"/>
      <c r="CS76" s="325"/>
      <c r="CT76" s="325"/>
      <c r="CU76" s="325"/>
      <c r="CV76" s="340"/>
      <c r="CW76" s="340"/>
      <c r="CX76" s="340"/>
      <c r="CY76" s="340"/>
      <c r="CZ76" s="340"/>
      <c r="DA76" s="340"/>
      <c r="DB76" s="340"/>
      <c r="DC76" s="340"/>
      <c r="DD76" s="340"/>
      <c r="DE76" s="340"/>
      <c r="DF76" s="340"/>
      <c r="DG76" s="340"/>
      <c r="DH76" s="340"/>
      <c r="DI76" s="340"/>
      <c r="DJ76" s="340"/>
      <c r="DK76" s="340"/>
      <c r="DL76" s="340"/>
      <c r="DM76" s="340"/>
      <c r="DN76" s="340"/>
      <c r="DO76" s="340"/>
      <c r="DP76" s="340"/>
      <c r="DQ76" s="340"/>
      <c r="DR76" s="340"/>
      <c r="DS76" s="340"/>
      <c r="DT76" s="341"/>
      <c r="DU76" s="341"/>
      <c r="DV76" s="341"/>
      <c r="DW76" s="341"/>
      <c r="DX76" s="341"/>
      <c r="DY76" s="341"/>
      <c r="DZ76" s="341"/>
      <c r="EA76" s="341"/>
      <c r="EB76" s="341"/>
      <c r="EC76" s="341"/>
      <c r="ED76" s="341"/>
      <c r="EE76" s="341"/>
      <c r="EF76" s="341"/>
      <c r="EG76" s="341"/>
      <c r="EH76" s="341"/>
      <c r="EI76" s="341"/>
      <c r="EJ76" s="341"/>
      <c r="EK76" s="341"/>
      <c r="EL76" s="198"/>
      <c r="EM76" s="198"/>
      <c r="EN76" s="198"/>
      <c r="EO76" s="198"/>
      <c r="EP76" s="198"/>
      <c r="EQ76" s="198"/>
      <c r="ER76" s="198"/>
      <c r="ES76" s="198"/>
      <c r="ET76" s="198"/>
      <c r="EU76" s="198"/>
      <c r="EV76" s="198"/>
      <c r="EW76" s="198"/>
      <c r="EX76" s="198"/>
      <c r="EY76" s="198"/>
      <c r="EZ76" s="198"/>
      <c r="FA76" s="198"/>
      <c r="FB76" s="198"/>
      <c r="FC76" s="198"/>
      <c r="FD76" s="198"/>
      <c r="FE76" s="198"/>
      <c r="FF76" s="198"/>
      <c r="FG76" s="198"/>
      <c r="FH76" s="198"/>
      <c r="FI76" s="198"/>
      <c r="FJ76" s="198"/>
      <c r="FK76" s="198"/>
      <c r="FL76" s="198"/>
      <c r="FM76" s="198"/>
      <c r="FN76" s="198"/>
      <c r="FO76" s="198"/>
      <c r="FP76" s="198"/>
      <c r="FQ76" s="198"/>
      <c r="FR76" s="198"/>
      <c r="FS76" s="198"/>
      <c r="FT76" s="198"/>
      <c r="FU76" s="198"/>
      <c r="FV76" s="198"/>
      <c r="FW76" s="198"/>
      <c r="FX76" s="198"/>
      <c r="FY76" s="198"/>
      <c r="FZ76" s="198"/>
    </row>
    <row r="77" spans="1:182" ht="28.5" customHeight="1" x14ac:dyDescent="0.25">
      <c r="A77" s="364" t="s">
        <v>639</v>
      </c>
      <c r="B77" s="364"/>
      <c r="C77" s="364"/>
      <c r="D77" s="364"/>
      <c r="E77" s="364"/>
      <c r="F77" s="364"/>
      <c r="G77" s="364"/>
      <c r="H77" s="364"/>
      <c r="I77" s="364"/>
      <c r="J77" s="364"/>
      <c r="K77" s="364"/>
      <c r="L77" s="364"/>
      <c r="M77" s="364"/>
      <c r="N77" s="364"/>
      <c r="O77" s="364"/>
      <c r="P77" s="364"/>
      <c r="Q77" s="364"/>
      <c r="R77" s="364"/>
      <c r="S77" s="364"/>
      <c r="T77" s="364"/>
      <c r="U77" s="364"/>
      <c r="V77" s="364"/>
      <c r="W77" s="364"/>
      <c r="X77" s="364"/>
      <c r="Y77" s="364"/>
      <c r="Z77" s="364"/>
      <c r="AA77" s="364"/>
      <c r="AB77" s="364"/>
      <c r="AC77" s="364"/>
      <c r="AD77" s="364"/>
      <c r="AE77" s="364"/>
      <c r="AF77" s="364"/>
      <c r="AG77" s="322" t="s">
        <v>1062</v>
      </c>
      <c r="AH77" s="322"/>
      <c r="AI77" s="322"/>
      <c r="AJ77" s="322"/>
      <c r="AK77" s="322"/>
      <c r="AL77" s="322"/>
      <c r="AM77" s="322"/>
      <c r="AN77" s="323" t="s">
        <v>706</v>
      </c>
      <c r="AO77" s="323"/>
      <c r="AP77" s="323"/>
      <c r="AQ77" s="323"/>
      <c r="AR77" s="323"/>
      <c r="AS77" s="323"/>
      <c r="AT77" s="323"/>
      <c r="AU77" s="321" t="s">
        <v>646</v>
      </c>
      <c r="AV77" s="321"/>
      <c r="AW77" s="321"/>
      <c r="AX77" s="321"/>
      <c r="AY77" s="321"/>
      <c r="AZ77" s="321"/>
      <c r="BA77" s="321"/>
      <c r="BB77" s="321"/>
      <c r="BC77" s="321"/>
      <c r="BD77" s="321"/>
      <c r="BE77" s="321"/>
      <c r="BF77" s="321"/>
      <c r="BG77" s="321"/>
      <c r="BH77" s="321"/>
      <c r="BI77" s="321"/>
      <c r="BJ77" s="321"/>
      <c r="BK77" s="322" t="s">
        <v>775</v>
      </c>
      <c r="BL77" s="322"/>
      <c r="BM77" s="322"/>
      <c r="BN77" s="322"/>
      <c r="BO77" s="322"/>
      <c r="BP77" s="322"/>
      <c r="BQ77" s="322"/>
      <c r="BR77" s="324">
        <v>2484.11</v>
      </c>
      <c r="BS77" s="324"/>
      <c r="BT77" s="324"/>
      <c r="BU77" s="324"/>
      <c r="BV77" s="324"/>
      <c r="BW77" s="324"/>
      <c r="BX77" s="324"/>
      <c r="BY77" s="324"/>
      <c r="BZ77" s="324"/>
      <c r="CA77" s="324"/>
      <c r="CB77" s="325">
        <v>397457.6</v>
      </c>
      <c r="CC77" s="325"/>
      <c r="CD77" s="325"/>
      <c r="CE77" s="325"/>
      <c r="CF77" s="325"/>
      <c r="CG77" s="325"/>
      <c r="CH77" s="325"/>
      <c r="CI77" s="325"/>
      <c r="CJ77" s="325"/>
      <c r="CK77" s="325"/>
      <c r="CL77" s="325">
        <v>160</v>
      </c>
      <c r="CM77" s="325"/>
      <c r="CN77" s="325"/>
      <c r="CO77" s="325"/>
      <c r="CP77" s="325"/>
      <c r="CQ77" s="325"/>
      <c r="CR77" s="325"/>
      <c r="CS77" s="325"/>
      <c r="CT77" s="325"/>
      <c r="CU77" s="325"/>
      <c r="CV77" s="340"/>
      <c r="CW77" s="340"/>
      <c r="CX77" s="340"/>
      <c r="CY77" s="340"/>
      <c r="CZ77" s="340"/>
      <c r="DA77" s="340"/>
      <c r="DB77" s="340"/>
      <c r="DC77" s="340"/>
      <c r="DD77" s="340"/>
      <c r="DE77" s="340"/>
      <c r="DF77" s="340"/>
      <c r="DG77" s="340"/>
      <c r="DH77" s="340"/>
      <c r="DI77" s="340"/>
      <c r="DJ77" s="340"/>
      <c r="DK77" s="340"/>
      <c r="DL77" s="340"/>
      <c r="DM77" s="340"/>
      <c r="DN77" s="340"/>
      <c r="DO77" s="340"/>
      <c r="DP77" s="340"/>
      <c r="DQ77" s="340"/>
      <c r="DR77" s="340"/>
      <c r="DS77" s="340"/>
      <c r="DT77" s="341"/>
      <c r="DU77" s="341"/>
      <c r="DV77" s="341"/>
      <c r="DW77" s="341"/>
      <c r="DX77" s="341"/>
      <c r="DY77" s="341"/>
      <c r="DZ77" s="341"/>
      <c r="EA77" s="341"/>
      <c r="EB77" s="341"/>
      <c r="EC77" s="341"/>
      <c r="ED77" s="341"/>
      <c r="EE77" s="341"/>
      <c r="EF77" s="341"/>
      <c r="EG77" s="341"/>
      <c r="EH77" s="341"/>
      <c r="EI77" s="341"/>
      <c r="EJ77" s="341"/>
      <c r="EK77" s="341"/>
      <c r="EL77" s="198"/>
      <c r="EM77" s="198"/>
      <c r="EN77" s="198"/>
      <c r="EO77" s="198"/>
      <c r="EP77" s="198"/>
      <c r="EQ77" s="198"/>
      <c r="ER77" s="198"/>
      <c r="ES77" s="198"/>
      <c r="ET77" s="198"/>
      <c r="EU77" s="198"/>
      <c r="EV77" s="198"/>
      <c r="EW77" s="198"/>
      <c r="EX77" s="198"/>
      <c r="EY77" s="198"/>
      <c r="EZ77" s="198"/>
      <c r="FA77" s="198"/>
      <c r="FB77" s="198"/>
      <c r="FC77" s="198"/>
      <c r="FD77" s="198"/>
      <c r="FE77" s="198"/>
      <c r="FF77" s="198"/>
      <c r="FG77" s="198"/>
      <c r="FH77" s="198"/>
      <c r="FI77" s="198"/>
      <c r="FJ77" s="198"/>
      <c r="FK77" s="198"/>
      <c r="FL77" s="198"/>
      <c r="FM77" s="198"/>
      <c r="FN77" s="198"/>
      <c r="FO77" s="198"/>
      <c r="FP77" s="198"/>
      <c r="FQ77" s="198"/>
      <c r="FR77" s="198"/>
      <c r="FS77" s="198"/>
      <c r="FT77" s="198"/>
      <c r="FU77" s="198"/>
      <c r="FV77" s="198"/>
      <c r="FW77" s="198"/>
      <c r="FX77" s="198"/>
      <c r="FY77" s="198"/>
      <c r="FZ77" s="198"/>
    </row>
    <row r="78" spans="1:182" ht="27.75" customHeight="1" x14ac:dyDescent="0.25">
      <c r="A78" s="364" t="s">
        <v>639</v>
      </c>
      <c r="B78" s="364"/>
      <c r="C78" s="364"/>
      <c r="D78" s="364"/>
      <c r="E78" s="364"/>
      <c r="F78" s="364"/>
      <c r="G78" s="364"/>
      <c r="H78" s="364"/>
      <c r="I78" s="364"/>
      <c r="J78" s="364"/>
      <c r="K78" s="364"/>
      <c r="L78" s="364"/>
      <c r="M78" s="364"/>
      <c r="N78" s="364"/>
      <c r="O78" s="364"/>
      <c r="P78" s="364"/>
      <c r="Q78" s="364"/>
      <c r="R78" s="364"/>
      <c r="S78" s="364"/>
      <c r="T78" s="364"/>
      <c r="U78" s="364"/>
      <c r="V78" s="364"/>
      <c r="W78" s="364"/>
      <c r="X78" s="364"/>
      <c r="Y78" s="364"/>
      <c r="Z78" s="364"/>
      <c r="AA78" s="364"/>
      <c r="AB78" s="364"/>
      <c r="AC78" s="364"/>
      <c r="AD78" s="364"/>
      <c r="AE78" s="364"/>
      <c r="AF78" s="364"/>
      <c r="AG78" s="322" t="s">
        <v>1062</v>
      </c>
      <c r="AH78" s="322"/>
      <c r="AI78" s="322"/>
      <c r="AJ78" s="322"/>
      <c r="AK78" s="322"/>
      <c r="AL78" s="322"/>
      <c r="AM78" s="322"/>
      <c r="AN78" s="323" t="s">
        <v>707</v>
      </c>
      <c r="AO78" s="323"/>
      <c r="AP78" s="323"/>
      <c r="AQ78" s="323"/>
      <c r="AR78" s="323"/>
      <c r="AS78" s="323"/>
      <c r="AT78" s="323"/>
      <c r="AU78" s="321" t="s">
        <v>647</v>
      </c>
      <c r="AV78" s="321"/>
      <c r="AW78" s="321"/>
      <c r="AX78" s="321"/>
      <c r="AY78" s="321"/>
      <c r="AZ78" s="321"/>
      <c r="BA78" s="321"/>
      <c r="BB78" s="321"/>
      <c r="BC78" s="321"/>
      <c r="BD78" s="321"/>
      <c r="BE78" s="321"/>
      <c r="BF78" s="321"/>
      <c r="BG78" s="321"/>
      <c r="BH78" s="321"/>
      <c r="BI78" s="321"/>
      <c r="BJ78" s="321"/>
      <c r="BK78" s="322" t="s">
        <v>775</v>
      </c>
      <c r="BL78" s="322"/>
      <c r="BM78" s="322"/>
      <c r="BN78" s="322"/>
      <c r="BO78" s="322"/>
      <c r="BP78" s="322"/>
      <c r="BQ78" s="322"/>
      <c r="BR78" s="324"/>
      <c r="BS78" s="324"/>
      <c r="BT78" s="324"/>
      <c r="BU78" s="324"/>
      <c r="BV78" s="324"/>
      <c r="BW78" s="324"/>
      <c r="BX78" s="324"/>
      <c r="BY78" s="324"/>
      <c r="BZ78" s="324"/>
      <c r="CA78" s="324"/>
      <c r="CB78" s="325"/>
      <c r="CC78" s="325"/>
      <c r="CD78" s="325"/>
      <c r="CE78" s="325"/>
      <c r="CF78" s="325"/>
      <c r="CG78" s="325"/>
      <c r="CH78" s="325"/>
      <c r="CI78" s="325"/>
      <c r="CJ78" s="325"/>
      <c r="CK78" s="325"/>
      <c r="CL78" s="325"/>
      <c r="CM78" s="325"/>
      <c r="CN78" s="325"/>
      <c r="CO78" s="325"/>
      <c r="CP78" s="325"/>
      <c r="CQ78" s="325"/>
      <c r="CR78" s="325"/>
      <c r="CS78" s="325"/>
      <c r="CT78" s="325"/>
      <c r="CU78" s="325"/>
      <c r="CV78" s="340"/>
      <c r="CW78" s="340"/>
      <c r="CX78" s="340"/>
      <c r="CY78" s="340"/>
      <c r="CZ78" s="340"/>
      <c r="DA78" s="340"/>
      <c r="DB78" s="340"/>
      <c r="DC78" s="340"/>
      <c r="DD78" s="340"/>
      <c r="DE78" s="340"/>
      <c r="DF78" s="340"/>
      <c r="DG78" s="340"/>
      <c r="DH78" s="340"/>
      <c r="DI78" s="340"/>
      <c r="DJ78" s="340"/>
      <c r="DK78" s="340"/>
      <c r="DL78" s="340"/>
      <c r="DM78" s="340"/>
      <c r="DN78" s="340"/>
      <c r="DO78" s="340"/>
      <c r="DP78" s="340"/>
      <c r="DQ78" s="340"/>
      <c r="DR78" s="340"/>
      <c r="DS78" s="340"/>
      <c r="DT78" s="341"/>
      <c r="DU78" s="341"/>
      <c r="DV78" s="341"/>
      <c r="DW78" s="341"/>
      <c r="DX78" s="341"/>
      <c r="DY78" s="341"/>
      <c r="DZ78" s="341"/>
      <c r="EA78" s="341"/>
      <c r="EB78" s="341"/>
      <c r="EC78" s="341"/>
      <c r="ED78" s="341"/>
      <c r="EE78" s="341"/>
      <c r="EF78" s="341"/>
      <c r="EG78" s="341"/>
      <c r="EH78" s="341"/>
      <c r="EI78" s="341"/>
      <c r="EJ78" s="341"/>
      <c r="EK78" s="341"/>
      <c r="EL78" s="198"/>
      <c r="EM78" s="198"/>
      <c r="EN78" s="198"/>
      <c r="EO78" s="198"/>
      <c r="EP78" s="198"/>
      <c r="EQ78" s="198"/>
      <c r="ER78" s="198"/>
      <c r="ES78" s="198"/>
      <c r="ET78" s="198"/>
      <c r="EU78" s="198"/>
      <c r="EV78" s="198"/>
      <c r="EW78" s="198"/>
      <c r="EX78" s="198"/>
      <c r="EY78" s="198"/>
      <c r="EZ78" s="198"/>
      <c r="FA78" s="198"/>
      <c r="FB78" s="198"/>
      <c r="FC78" s="198"/>
      <c r="FD78" s="198"/>
      <c r="FE78" s="198"/>
      <c r="FF78" s="198"/>
      <c r="FG78" s="198"/>
      <c r="FH78" s="198"/>
      <c r="FI78" s="198"/>
      <c r="FJ78" s="198"/>
      <c r="FK78" s="198"/>
      <c r="FL78" s="198"/>
      <c r="FM78" s="198"/>
      <c r="FN78" s="198"/>
      <c r="FO78" s="198"/>
      <c r="FP78" s="198"/>
      <c r="FQ78" s="198"/>
      <c r="FR78" s="198"/>
      <c r="FS78" s="198"/>
      <c r="FT78" s="198"/>
      <c r="FU78" s="198"/>
      <c r="FV78" s="198"/>
      <c r="FW78" s="198"/>
      <c r="FX78" s="198"/>
      <c r="FY78" s="198"/>
      <c r="FZ78" s="198"/>
    </row>
    <row r="79" spans="1:182" ht="27" customHeight="1" x14ac:dyDescent="0.25">
      <c r="A79" s="364" t="s">
        <v>640</v>
      </c>
      <c r="B79" s="364"/>
      <c r="C79" s="364"/>
      <c r="D79" s="364"/>
      <c r="E79" s="364"/>
      <c r="F79" s="364"/>
      <c r="G79" s="364"/>
      <c r="H79" s="364"/>
      <c r="I79" s="364"/>
      <c r="J79" s="364"/>
      <c r="K79" s="364"/>
      <c r="L79" s="364"/>
      <c r="M79" s="364"/>
      <c r="N79" s="364"/>
      <c r="O79" s="364"/>
      <c r="P79" s="364"/>
      <c r="Q79" s="364"/>
      <c r="R79" s="364"/>
      <c r="S79" s="364"/>
      <c r="T79" s="364"/>
      <c r="U79" s="364"/>
      <c r="V79" s="364"/>
      <c r="W79" s="364"/>
      <c r="X79" s="364"/>
      <c r="Y79" s="364"/>
      <c r="Z79" s="364"/>
      <c r="AA79" s="364"/>
      <c r="AB79" s="364"/>
      <c r="AC79" s="364"/>
      <c r="AD79" s="364"/>
      <c r="AE79" s="364"/>
      <c r="AF79" s="364"/>
      <c r="AG79" s="322" t="s">
        <v>1062</v>
      </c>
      <c r="AH79" s="322"/>
      <c r="AI79" s="322"/>
      <c r="AJ79" s="322"/>
      <c r="AK79" s="322"/>
      <c r="AL79" s="322"/>
      <c r="AM79" s="322"/>
      <c r="AN79" s="323" t="s">
        <v>708</v>
      </c>
      <c r="AO79" s="323"/>
      <c r="AP79" s="323"/>
      <c r="AQ79" s="323"/>
      <c r="AR79" s="323"/>
      <c r="AS79" s="323"/>
      <c r="AT79" s="323"/>
      <c r="AU79" s="321" t="s">
        <v>646</v>
      </c>
      <c r="AV79" s="321"/>
      <c r="AW79" s="321"/>
      <c r="AX79" s="321"/>
      <c r="AY79" s="321"/>
      <c r="AZ79" s="321"/>
      <c r="BA79" s="321"/>
      <c r="BB79" s="321"/>
      <c r="BC79" s="321"/>
      <c r="BD79" s="321"/>
      <c r="BE79" s="321"/>
      <c r="BF79" s="321"/>
      <c r="BG79" s="321"/>
      <c r="BH79" s="321"/>
      <c r="BI79" s="321"/>
      <c r="BJ79" s="321"/>
      <c r="BK79" s="322" t="s">
        <v>775</v>
      </c>
      <c r="BL79" s="322"/>
      <c r="BM79" s="322"/>
      <c r="BN79" s="322"/>
      <c r="BO79" s="322"/>
      <c r="BP79" s="322"/>
      <c r="BQ79" s="322"/>
      <c r="BR79" s="324">
        <v>760</v>
      </c>
      <c r="BS79" s="324"/>
      <c r="BT79" s="324"/>
      <c r="BU79" s="324"/>
      <c r="BV79" s="324"/>
      <c r="BW79" s="324"/>
      <c r="BX79" s="324"/>
      <c r="BY79" s="324"/>
      <c r="BZ79" s="324"/>
      <c r="CA79" s="324"/>
      <c r="CB79" s="325">
        <v>243200</v>
      </c>
      <c r="CC79" s="325"/>
      <c r="CD79" s="325"/>
      <c r="CE79" s="325"/>
      <c r="CF79" s="325"/>
      <c r="CG79" s="325"/>
      <c r="CH79" s="325"/>
      <c r="CI79" s="325"/>
      <c r="CJ79" s="325"/>
      <c r="CK79" s="325"/>
      <c r="CL79" s="325">
        <v>320</v>
      </c>
      <c r="CM79" s="325"/>
      <c r="CN79" s="325"/>
      <c r="CO79" s="325"/>
      <c r="CP79" s="325"/>
      <c r="CQ79" s="325"/>
      <c r="CR79" s="325"/>
      <c r="CS79" s="325"/>
      <c r="CT79" s="325"/>
      <c r="CU79" s="325"/>
      <c r="CV79" s="340"/>
      <c r="CW79" s="340"/>
      <c r="CX79" s="340"/>
      <c r="CY79" s="340"/>
      <c r="CZ79" s="340"/>
      <c r="DA79" s="340"/>
      <c r="DB79" s="340"/>
      <c r="DC79" s="340"/>
      <c r="DD79" s="340"/>
      <c r="DE79" s="340"/>
      <c r="DF79" s="340"/>
      <c r="DG79" s="340"/>
      <c r="DH79" s="340"/>
      <c r="DI79" s="340"/>
      <c r="DJ79" s="340"/>
      <c r="DK79" s="340"/>
      <c r="DL79" s="340"/>
      <c r="DM79" s="340"/>
      <c r="DN79" s="340"/>
      <c r="DO79" s="340"/>
      <c r="DP79" s="340"/>
      <c r="DQ79" s="340"/>
      <c r="DR79" s="340"/>
      <c r="DS79" s="340"/>
      <c r="DT79" s="341"/>
      <c r="DU79" s="341"/>
      <c r="DV79" s="341"/>
      <c r="DW79" s="341"/>
      <c r="DX79" s="341"/>
      <c r="DY79" s="341"/>
      <c r="DZ79" s="341"/>
      <c r="EA79" s="341"/>
      <c r="EB79" s="341"/>
      <c r="EC79" s="341"/>
      <c r="ED79" s="341"/>
      <c r="EE79" s="341"/>
      <c r="EF79" s="341"/>
      <c r="EG79" s="341"/>
      <c r="EH79" s="341"/>
      <c r="EI79" s="341"/>
      <c r="EJ79" s="341"/>
      <c r="EK79" s="341"/>
      <c r="EL79" s="198"/>
      <c r="EM79" s="198"/>
      <c r="EN79" s="198"/>
      <c r="EO79" s="198"/>
      <c r="EP79" s="198"/>
      <c r="EQ79" s="198"/>
      <c r="ER79" s="198"/>
      <c r="ES79" s="198"/>
      <c r="ET79" s="198"/>
      <c r="EU79" s="198"/>
      <c r="EV79" s="198"/>
      <c r="EW79" s="198"/>
      <c r="EX79" s="198"/>
      <c r="EY79" s="198"/>
      <c r="EZ79" s="198"/>
      <c r="FA79" s="198"/>
      <c r="FB79" s="198"/>
      <c r="FC79" s="198"/>
      <c r="FD79" s="198"/>
      <c r="FE79" s="198"/>
      <c r="FF79" s="198"/>
      <c r="FG79" s="198"/>
      <c r="FH79" s="198"/>
      <c r="FI79" s="198"/>
      <c r="FJ79" s="198"/>
      <c r="FK79" s="198"/>
      <c r="FL79" s="198"/>
      <c r="FM79" s="198"/>
      <c r="FN79" s="198"/>
      <c r="FO79" s="198"/>
      <c r="FP79" s="198"/>
      <c r="FQ79" s="198"/>
      <c r="FR79" s="198"/>
      <c r="FS79" s="198"/>
      <c r="FT79" s="198"/>
      <c r="FU79" s="198"/>
      <c r="FV79" s="198"/>
      <c r="FW79" s="198"/>
      <c r="FX79" s="198"/>
      <c r="FY79" s="198"/>
      <c r="FZ79" s="198"/>
    </row>
    <row r="80" spans="1:182" ht="26.25" customHeight="1" x14ac:dyDescent="0.25">
      <c r="A80" s="364" t="s">
        <v>641</v>
      </c>
      <c r="B80" s="364"/>
      <c r="C80" s="364"/>
      <c r="D80" s="364"/>
      <c r="E80" s="364"/>
      <c r="F80" s="364"/>
      <c r="G80" s="364"/>
      <c r="H80" s="364"/>
      <c r="I80" s="364"/>
      <c r="J80" s="364"/>
      <c r="K80" s="364"/>
      <c r="L80" s="364"/>
      <c r="M80" s="364"/>
      <c r="N80" s="364"/>
      <c r="O80" s="364"/>
      <c r="P80" s="364"/>
      <c r="Q80" s="364"/>
      <c r="R80" s="364"/>
      <c r="S80" s="364"/>
      <c r="T80" s="364"/>
      <c r="U80" s="364"/>
      <c r="V80" s="364"/>
      <c r="W80" s="364"/>
      <c r="X80" s="364"/>
      <c r="Y80" s="364"/>
      <c r="Z80" s="364"/>
      <c r="AA80" s="364"/>
      <c r="AB80" s="364"/>
      <c r="AC80" s="364"/>
      <c r="AD80" s="364"/>
      <c r="AE80" s="364"/>
      <c r="AF80" s="364"/>
      <c r="AG80" s="322" t="s">
        <v>1062</v>
      </c>
      <c r="AH80" s="322"/>
      <c r="AI80" s="322"/>
      <c r="AJ80" s="322"/>
      <c r="AK80" s="322"/>
      <c r="AL80" s="322"/>
      <c r="AM80" s="322"/>
      <c r="AN80" s="323" t="s">
        <v>709</v>
      </c>
      <c r="AO80" s="323"/>
      <c r="AP80" s="323"/>
      <c r="AQ80" s="323"/>
      <c r="AR80" s="323"/>
      <c r="AS80" s="323"/>
      <c r="AT80" s="323"/>
      <c r="AU80" s="321" t="s">
        <v>646</v>
      </c>
      <c r="AV80" s="321"/>
      <c r="AW80" s="321"/>
      <c r="AX80" s="321"/>
      <c r="AY80" s="321"/>
      <c r="AZ80" s="321"/>
      <c r="BA80" s="321"/>
      <c r="BB80" s="321"/>
      <c r="BC80" s="321"/>
      <c r="BD80" s="321"/>
      <c r="BE80" s="321"/>
      <c r="BF80" s="321"/>
      <c r="BG80" s="321"/>
      <c r="BH80" s="321"/>
      <c r="BI80" s="321"/>
      <c r="BJ80" s="321"/>
      <c r="BK80" s="322" t="s">
        <v>775</v>
      </c>
      <c r="BL80" s="322"/>
      <c r="BM80" s="322"/>
      <c r="BN80" s="322"/>
      <c r="BO80" s="322"/>
      <c r="BP80" s="322"/>
      <c r="BQ80" s="322"/>
      <c r="BR80" s="324">
        <v>1491.67</v>
      </c>
      <c r="BS80" s="324"/>
      <c r="BT80" s="324"/>
      <c r="BU80" s="324"/>
      <c r="BV80" s="324"/>
      <c r="BW80" s="324"/>
      <c r="BX80" s="324"/>
      <c r="BY80" s="324"/>
      <c r="BZ80" s="324"/>
      <c r="CA80" s="324"/>
      <c r="CB80" s="325">
        <v>313250.7</v>
      </c>
      <c r="CC80" s="325"/>
      <c r="CD80" s="325"/>
      <c r="CE80" s="325"/>
      <c r="CF80" s="325"/>
      <c r="CG80" s="325"/>
      <c r="CH80" s="325"/>
      <c r="CI80" s="325"/>
      <c r="CJ80" s="325"/>
      <c r="CK80" s="325"/>
      <c r="CL80" s="325">
        <v>210</v>
      </c>
      <c r="CM80" s="325"/>
      <c r="CN80" s="325"/>
      <c r="CO80" s="325"/>
      <c r="CP80" s="325"/>
      <c r="CQ80" s="325"/>
      <c r="CR80" s="325"/>
      <c r="CS80" s="325"/>
      <c r="CT80" s="325"/>
      <c r="CU80" s="325"/>
      <c r="CV80" s="340"/>
      <c r="CW80" s="340"/>
      <c r="CX80" s="340"/>
      <c r="CY80" s="340"/>
      <c r="CZ80" s="340"/>
      <c r="DA80" s="340"/>
      <c r="DB80" s="340"/>
      <c r="DC80" s="340"/>
      <c r="DD80" s="340"/>
      <c r="DE80" s="340"/>
      <c r="DF80" s="340"/>
      <c r="DG80" s="340"/>
      <c r="DH80" s="340"/>
      <c r="DI80" s="340"/>
      <c r="DJ80" s="340"/>
      <c r="DK80" s="340"/>
      <c r="DL80" s="340"/>
      <c r="DM80" s="340"/>
      <c r="DN80" s="340"/>
      <c r="DO80" s="340"/>
      <c r="DP80" s="340"/>
      <c r="DQ80" s="340"/>
      <c r="DR80" s="340"/>
      <c r="DS80" s="340"/>
      <c r="DT80" s="341"/>
      <c r="DU80" s="341"/>
      <c r="DV80" s="341"/>
      <c r="DW80" s="341"/>
      <c r="DX80" s="341"/>
      <c r="DY80" s="341"/>
      <c r="DZ80" s="341"/>
      <c r="EA80" s="341"/>
      <c r="EB80" s="341"/>
      <c r="EC80" s="341"/>
      <c r="ED80" s="341"/>
      <c r="EE80" s="341"/>
      <c r="EF80" s="341"/>
      <c r="EG80" s="341"/>
      <c r="EH80" s="341"/>
      <c r="EI80" s="341"/>
      <c r="EJ80" s="341"/>
      <c r="EK80" s="341"/>
      <c r="EL80" s="198"/>
      <c r="EM80" s="198"/>
      <c r="EN80" s="198"/>
      <c r="EO80" s="198"/>
      <c r="EP80" s="198"/>
      <c r="EQ80" s="198"/>
      <c r="ER80" s="198"/>
      <c r="ES80" s="198"/>
      <c r="ET80" s="198"/>
      <c r="EU80" s="198"/>
      <c r="EV80" s="198"/>
      <c r="EW80" s="198"/>
      <c r="EX80" s="198"/>
      <c r="EY80" s="198"/>
      <c r="EZ80" s="198"/>
      <c r="FA80" s="198"/>
      <c r="FB80" s="198"/>
      <c r="FC80" s="198"/>
      <c r="FD80" s="198"/>
      <c r="FE80" s="198"/>
      <c r="FF80" s="198"/>
      <c r="FG80" s="198"/>
      <c r="FH80" s="198"/>
      <c r="FI80" s="198"/>
      <c r="FJ80" s="198"/>
      <c r="FK80" s="198"/>
      <c r="FL80" s="198"/>
      <c r="FM80" s="198"/>
      <c r="FN80" s="198"/>
      <c r="FO80" s="198"/>
      <c r="FP80" s="198"/>
      <c r="FQ80" s="198"/>
      <c r="FR80" s="198"/>
      <c r="FS80" s="198"/>
      <c r="FT80" s="198"/>
      <c r="FU80" s="198"/>
      <c r="FV80" s="198"/>
      <c r="FW80" s="198"/>
      <c r="FX80" s="198"/>
      <c r="FY80" s="198"/>
      <c r="FZ80" s="198"/>
    </row>
    <row r="81" spans="1:182" ht="14.25" customHeight="1" x14ac:dyDescent="0.25">
      <c r="A81" s="364" t="s">
        <v>642</v>
      </c>
      <c r="B81" s="364"/>
      <c r="C81" s="364"/>
      <c r="D81" s="364"/>
      <c r="E81" s="364"/>
      <c r="F81" s="364"/>
      <c r="G81" s="364"/>
      <c r="H81" s="364"/>
      <c r="I81" s="364"/>
      <c r="J81" s="364"/>
      <c r="K81" s="364"/>
      <c r="L81" s="364"/>
      <c r="M81" s="364"/>
      <c r="N81" s="364"/>
      <c r="O81" s="364"/>
      <c r="P81" s="364"/>
      <c r="Q81" s="364"/>
      <c r="R81" s="364"/>
      <c r="S81" s="364"/>
      <c r="T81" s="364"/>
      <c r="U81" s="364"/>
      <c r="V81" s="364"/>
      <c r="W81" s="364"/>
      <c r="X81" s="364"/>
      <c r="Y81" s="364"/>
      <c r="Z81" s="364"/>
      <c r="AA81" s="364"/>
      <c r="AB81" s="364"/>
      <c r="AC81" s="364"/>
      <c r="AD81" s="364"/>
      <c r="AE81" s="364"/>
      <c r="AF81" s="364"/>
      <c r="AG81" s="322" t="s">
        <v>1062</v>
      </c>
      <c r="AH81" s="322"/>
      <c r="AI81" s="322"/>
      <c r="AJ81" s="322"/>
      <c r="AK81" s="322"/>
      <c r="AL81" s="322"/>
      <c r="AM81" s="322"/>
      <c r="AN81" s="323" t="s">
        <v>710</v>
      </c>
      <c r="AO81" s="323"/>
      <c r="AP81" s="323"/>
      <c r="AQ81" s="323"/>
      <c r="AR81" s="323"/>
      <c r="AS81" s="323"/>
      <c r="AT81" s="323"/>
      <c r="AU81" s="321" t="s">
        <v>648</v>
      </c>
      <c r="AV81" s="321"/>
      <c r="AW81" s="321"/>
      <c r="AX81" s="321"/>
      <c r="AY81" s="321"/>
      <c r="AZ81" s="321"/>
      <c r="BA81" s="321"/>
      <c r="BB81" s="321"/>
      <c r="BC81" s="321"/>
      <c r="BD81" s="321"/>
      <c r="BE81" s="321"/>
      <c r="BF81" s="321"/>
      <c r="BG81" s="321"/>
      <c r="BH81" s="321"/>
      <c r="BI81" s="321"/>
      <c r="BJ81" s="321"/>
      <c r="BK81" s="322" t="s">
        <v>775</v>
      </c>
      <c r="BL81" s="322"/>
      <c r="BM81" s="322"/>
      <c r="BN81" s="322"/>
      <c r="BO81" s="322"/>
      <c r="BP81" s="322"/>
      <c r="BQ81" s="322"/>
      <c r="BR81" s="324"/>
      <c r="BS81" s="324"/>
      <c r="BT81" s="324"/>
      <c r="BU81" s="324"/>
      <c r="BV81" s="324"/>
      <c r="BW81" s="324"/>
      <c r="BX81" s="324"/>
      <c r="BY81" s="324"/>
      <c r="BZ81" s="324"/>
      <c r="CA81" s="324"/>
      <c r="CB81" s="325"/>
      <c r="CC81" s="325"/>
      <c r="CD81" s="325"/>
      <c r="CE81" s="325"/>
      <c r="CF81" s="325"/>
      <c r="CG81" s="325"/>
      <c r="CH81" s="325"/>
      <c r="CI81" s="325"/>
      <c r="CJ81" s="325"/>
      <c r="CK81" s="325"/>
      <c r="CL81" s="325"/>
      <c r="CM81" s="325"/>
      <c r="CN81" s="325"/>
      <c r="CO81" s="325"/>
      <c r="CP81" s="325"/>
      <c r="CQ81" s="325"/>
      <c r="CR81" s="325"/>
      <c r="CS81" s="325"/>
      <c r="CT81" s="325"/>
      <c r="CU81" s="325"/>
      <c r="CV81" s="340"/>
      <c r="CW81" s="340"/>
      <c r="CX81" s="340"/>
      <c r="CY81" s="340"/>
      <c r="CZ81" s="340"/>
      <c r="DA81" s="340"/>
      <c r="DB81" s="340"/>
      <c r="DC81" s="340"/>
      <c r="DD81" s="340"/>
      <c r="DE81" s="340"/>
      <c r="DF81" s="340"/>
      <c r="DG81" s="340"/>
      <c r="DH81" s="340"/>
      <c r="DI81" s="340"/>
      <c r="DJ81" s="340"/>
      <c r="DK81" s="340"/>
      <c r="DL81" s="340"/>
      <c r="DM81" s="340"/>
      <c r="DN81" s="340"/>
      <c r="DO81" s="340"/>
      <c r="DP81" s="340"/>
      <c r="DQ81" s="340"/>
      <c r="DR81" s="340"/>
      <c r="DS81" s="340"/>
      <c r="DT81" s="341"/>
      <c r="DU81" s="341"/>
      <c r="DV81" s="341"/>
      <c r="DW81" s="341"/>
      <c r="DX81" s="341"/>
      <c r="DY81" s="341"/>
      <c r="DZ81" s="341"/>
      <c r="EA81" s="341"/>
      <c r="EB81" s="341"/>
      <c r="EC81" s="341"/>
      <c r="ED81" s="341"/>
      <c r="EE81" s="341"/>
      <c r="EF81" s="341"/>
      <c r="EG81" s="341"/>
      <c r="EH81" s="341"/>
      <c r="EI81" s="341"/>
      <c r="EJ81" s="341"/>
      <c r="EK81" s="341"/>
      <c r="EL81" s="198"/>
      <c r="EM81" s="198"/>
      <c r="EN81" s="198"/>
      <c r="EO81" s="198"/>
      <c r="EP81" s="198"/>
      <c r="EQ81" s="198"/>
      <c r="ER81" s="198"/>
      <c r="ES81" s="198"/>
      <c r="ET81" s="198"/>
      <c r="EU81" s="198"/>
      <c r="EV81" s="198"/>
      <c r="EW81" s="198"/>
      <c r="EX81" s="198"/>
      <c r="EY81" s="198"/>
      <c r="EZ81" s="198"/>
      <c r="FA81" s="198"/>
      <c r="FB81" s="198"/>
      <c r="FC81" s="198"/>
      <c r="FD81" s="198"/>
      <c r="FE81" s="198"/>
      <c r="FF81" s="198"/>
      <c r="FG81" s="198"/>
      <c r="FH81" s="198"/>
      <c r="FI81" s="198"/>
      <c r="FJ81" s="198"/>
      <c r="FK81" s="198"/>
      <c r="FL81" s="198"/>
      <c r="FM81" s="198"/>
      <c r="FN81" s="198"/>
      <c r="FO81" s="198"/>
      <c r="FP81" s="198"/>
      <c r="FQ81" s="198"/>
      <c r="FR81" s="198"/>
      <c r="FS81" s="198"/>
      <c r="FT81" s="198"/>
      <c r="FU81" s="198"/>
      <c r="FV81" s="198"/>
      <c r="FW81" s="198"/>
      <c r="FX81" s="198"/>
      <c r="FY81" s="198"/>
      <c r="FZ81" s="198"/>
    </row>
    <row r="82" spans="1:182" x14ac:dyDescent="0.25">
      <c r="A82" s="321" t="s">
        <v>643</v>
      </c>
      <c r="B82" s="321"/>
      <c r="C82" s="321"/>
      <c r="D82" s="321"/>
      <c r="E82" s="321"/>
      <c r="F82" s="321"/>
      <c r="G82" s="321"/>
      <c r="H82" s="321"/>
      <c r="I82" s="321"/>
      <c r="J82" s="321"/>
      <c r="K82" s="321"/>
      <c r="L82" s="321"/>
      <c r="M82" s="321"/>
      <c r="N82" s="321"/>
      <c r="O82" s="321"/>
      <c r="P82" s="321"/>
      <c r="Q82" s="321"/>
      <c r="R82" s="321"/>
      <c r="S82" s="321"/>
      <c r="T82" s="321"/>
      <c r="U82" s="321"/>
      <c r="V82" s="321"/>
      <c r="W82" s="321"/>
      <c r="X82" s="321"/>
      <c r="Y82" s="321"/>
      <c r="Z82" s="321"/>
      <c r="AA82" s="321"/>
      <c r="AB82" s="321"/>
      <c r="AC82" s="321"/>
      <c r="AD82" s="321"/>
      <c r="AE82" s="321"/>
      <c r="AF82" s="321"/>
      <c r="AG82" s="322" t="s">
        <v>1062</v>
      </c>
      <c r="AH82" s="322"/>
      <c r="AI82" s="322"/>
      <c r="AJ82" s="322"/>
      <c r="AK82" s="322"/>
      <c r="AL82" s="322"/>
      <c r="AM82" s="322"/>
      <c r="AN82" s="323" t="s">
        <v>711</v>
      </c>
      <c r="AO82" s="323"/>
      <c r="AP82" s="323"/>
      <c r="AQ82" s="323"/>
      <c r="AR82" s="323"/>
      <c r="AS82" s="323"/>
      <c r="AT82" s="323"/>
      <c r="AU82" s="321" t="s">
        <v>649</v>
      </c>
      <c r="AV82" s="321"/>
      <c r="AW82" s="321"/>
      <c r="AX82" s="321"/>
      <c r="AY82" s="321"/>
      <c r="AZ82" s="321"/>
      <c r="BA82" s="321"/>
      <c r="BB82" s="321"/>
      <c r="BC82" s="321"/>
      <c r="BD82" s="321"/>
      <c r="BE82" s="321"/>
      <c r="BF82" s="321"/>
      <c r="BG82" s="321"/>
      <c r="BH82" s="321"/>
      <c r="BI82" s="321"/>
      <c r="BJ82" s="321"/>
      <c r="BK82" s="322" t="s">
        <v>1035</v>
      </c>
      <c r="BL82" s="322"/>
      <c r="BM82" s="322"/>
      <c r="BN82" s="322"/>
      <c r="BO82" s="322"/>
      <c r="BP82" s="322"/>
      <c r="BQ82" s="322"/>
      <c r="BR82" s="324">
        <v>183</v>
      </c>
      <c r="BS82" s="324"/>
      <c r="BT82" s="324"/>
      <c r="BU82" s="324"/>
      <c r="BV82" s="324"/>
      <c r="BW82" s="324"/>
      <c r="BX82" s="324"/>
      <c r="BY82" s="324"/>
      <c r="BZ82" s="324"/>
      <c r="CA82" s="324"/>
      <c r="CB82" s="325">
        <v>16470</v>
      </c>
      <c r="CC82" s="325"/>
      <c r="CD82" s="325"/>
      <c r="CE82" s="325"/>
      <c r="CF82" s="325"/>
      <c r="CG82" s="325"/>
      <c r="CH82" s="325"/>
      <c r="CI82" s="325"/>
      <c r="CJ82" s="325"/>
      <c r="CK82" s="325"/>
      <c r="CL82" s="325">
        <v>90</v>
      </c>
      <c r="CM82" s="325"/>
      <c r="CN82" s="325"/>
      <c r="CO82" s="325"/>
      <c r="CP82" s="325"/>
      <c r="CQ82" s="325"/>
      <c r="CR82" s="325"/>
      <c r="CS82" s="325"/>
      <c r="CT82" s="325"/>
      <c r="CU82" s="325"/>
      <c r="CV82" s="340"/>
      <c r="CW82" s="340"/>
      <c r="CX82" s="340"/>
      <c r="CY82" s="340"/>
      <c r="CZ82" s="340"/>
      <c r="DA82" s="340"/>
      <c r="DB82" s="340"/>
      <c r="DC82" s="340"/>
      <c r="DD82" s="340"/>
      <c r="DE82" s="340"/>
      <c r="DF82" s="340"/>
      <c r="DG82" s="340"/>
      <c r="DH82" s="340"/>
      <c r="DI82" s="340"/>
      <c r="DJ82" s="340"/>
      <c r="DK82" s="340"/>
      <c r="DL82" s="340"/>
      <c r="DM82" s="340"/>
      <c r="DN82" s="340"/>
      <c r="DO82" s="340"/>
      <c r="DP82" s="340"/>
      <c r="DQ82" s="340"/>
      <c r="DR82" s="340"/>
      <c r="DS82" s="340"/>
      <c r="DT82" s="341"/>
      <c r="DU82" s="341"/>
      <c r="DV82" s="341"/>
      <c r="DW82" s="341"/>
      <c r="DX82" s="341"/>
      <c r="DY82" s="341"/>
      <c r="DZ82" s="341"/>
      <c r="EA82" s="341"/>
      <c r="EB82" s="341"/>
      <c r="EC82" s="341"/>
      <c r="ED82" s="341"/>
      <c r="EE82" s="341"/>
      <c r="EF82" s="341"/>
      <c r="EG82" s="341"/>
      <c r="EH82" s="341"/>
      <c r="EI82" s="341"/>
      <c r="EJ82" s="341"/>
      <c r="EK82" s="341"/>
      <c r="EL82" s="198"/>
      <c r="EM82" s="198"/>
      <c r="EN82" s="198"/>
      <c r="EO82" s="198"/>
      <c r="EP82" s="198"/>
      <c r="EQ82" s="198"/>
      <c r="ER82" s="198"/>
      <c r="ES82" s="198"/>
      <c r="ET82" s="198"/>
      <c r="EU82" s="198"/>
      <c r="EV82" s="198"/>
      <c r="EW82" s="198"/>
      <c r="EX82" s="198"/>
      <c r="EY82" s="198"/>
      <c r="EZ82" s="198"/>
      <c r="FA82" s="198"/>
      <c r="FB82" s="198"/>
      <c r="FC82" s="198"/>
      <c r="FD82" s="198"/>
      <c r="FE82" s="198"/>
      <c r="FF82" s="198"/>
      <c r="FG82" s="198"/>
      <c r="FH82" s="198"/>
      <c r="FI82" s="198"/>
      <c r="FJ82" s="198"/>
      <c r="FK82" s="198"/>
      <c r="FL82" s="198"/>
      <c r="FM82" s="198"/>
      <c r="FN82" s="198"/>
      <c r="FO82" s="198"/>
      <c r="FP82" s="198"/>
      <c r="FQ82" s="198"/>
      <c r="FR82" s="198"/>
      <c r="FS82" s="198"/>
      <c r="FT82" s="198"/>
      <c r="FU82" s="198"/>
      <c r="FV82" s="198"/>
      <c r="FW82" s="198"/>
      <c r="FX82" s="198"/>
      <c r="FY82" s="198"/>
      <c r="FZ82" s="198"/>
    </row>
    <row r="83" spans="1:182" x14ac:dyDescent="0.25">
      <c r="A83" s="338" t="s">
        <v>650</v>
      </c>
      <c r="B83" s="338"/>
      <c r="C83" s="338"/>
      <c r="D83" s="338"/>
      <c r="E83" s="338"/>
      <c r="F83" s="338"/>
      <c r="G83" s="338"/>
      <c r="H83" s="338"/>
      <c r="I83" s="338"/>
      <c r="J83" s="338"/>
      <c r="K83" s="338"/>
      <c r="L83" s="338"/>
      <c r="M83" s="338"/>
      <c r="N83" s="338"/>
      <c r="O83" s="338"/>
      <c r="P83" s="338"/>
      <c r="Q83" s="338"/>
      <c r="R83" s="338"/>
      <c r="S83" s="338"/>
      <c r="T83" s="338"/>
      <c r="U83" s="338"/>
      <c r="V83" s="338"/>
      <c r="W83" s="338"/>
      <c r="X83" s="338"/>
      <c r="Y83" s="338"/>
      <c r="Z83" s="338"/>
      <c r="AA83" s="338"/>
      <c r="AB83" s="338"/>
      <c r="AC83" s="338"/>
      <c r="AD83" s="338"/>
      <c r="AE83" s="338"/>
      <c r="AF83" s="338"/>
      <c r="AG83" s="338"/>
      <c r="AH83" s="338"/>
      <c r="AI83" s="338"/>
      <c r="AJ83" s="338"/>
      <c r="AK83" s="338"/>
      <c r="AL83" s="338"/>
      <c r="AM83" s="338"/>
      <c r="AN83" s="338"/>
      <c r="AO83" s="338"/>
      <c r="AP83" s="338"/>
      <c r="AQ83" s="338"/>
      <c r="AR83" s="338"/>
      <c r="AS83" s="338"/>
      <c r="AT83" s="338"/>
      <c r="AU83" s="338"/>
      <c r="AV83" s="338"/>
      <c r="AW83" s="338"/>
      <c r="AX83" s="338"/>
      <c r="AY83" s="338"/>
      <c r="AZ83" s="338"/>
      <c r="BA83" s="338"/>
      <c r="BB83" s="338"/>
      <c r="BC83" s="338"/>
      <c r="BD83" s="338"/>
      <c r="BE83" s="338"/>
      <c r="BF83" s="338"/>
      <c r="BG83" s="338"/>
      <c r="BH83" s="338"/>
      <c r="BI83" s="338"/>
      <c r="BJ83" s="338"/>
      <c r="BK83" s="338"/>
      <c r="BL83" s="338"/>
      <c r="BM83" s="338"/>
      <c r="BN83" s="338"/>
      <c r="BO83" s="338"/>
      <c r="BP83" s="338"/>
      <c r="BQ83" s="338"/>
      <c r="BR83" s="338"/>
      <c r="BS83" s="338"/>
      <c r="BT83" s="338"/>
      <c r="BU83" s="338"/>
      <c r="BV83" s="338"/>
      <c r="BW83" s="338"/>
      <c r="BX83" s="338"/>
      <c r="BY83" s="338"/>
      <c r="BZ83" s="338"/>
      <c r="CA83" s="338"/>
      <c r="CB83" s="338"/>
      <c r="CC83" s="338"/>
      <c r="CD83" s="338"/>
      <c r="CE83" s="338"/>
      <c r="CF83" s="338"/>
      <c r="CG83" s="338"/>
      <c r="CH83" s="338"/>
      <c r="CI83" s="338"/>
      <c r="CJ83" s="338"/>
      <c r="CK83" s="338"/>
      <c r="CL83" s="338"/>
      <c r="CM83" s="338"/>
      <c r="CN83" s="338"/>
      <c r="CO83" s="338"/>
      <c r="CP83" s="338"/>
      <c r="CQ83" s="338"/>
      <c r="CR83" s="338"/>
      <c r="CS83" s="338"/>
      <c r="CT83" s="338"/>
      <c r="CU83" s="338"/>
      <c r="CV83" s="338"/>
      <c r="CW83" s="338"/>
      <c r="CX83" s="338"/>
      <c r="CY83" s="338"/>
      <c r="CZ83" s="338"/>
      <c r="DA83" s="338"/>
      <c r="DB83" s="338"/>
      <c r="DC83" s="338"/>
      <c r="DD83" s="338"/>
      <c r="DE83" s="338"/>
      <c r="DF83" s="338"/>
      <c r="DG83" s="338"/>
      <c r="DH83" s="338"/>
      <c r="DI83" s="338"/>
      <c r="DJ83" s="338"/>
      <c r="DK83" s="338"/>
      <c r="DL83" s="338"/>
      <c r="DM83" s="338"/>
      <c r="DN83" s="338"/>
      <c r="DO83" s="338"/>
      <c r="DP83" s="338"/>
      <c r="DQ83" s="338"/>
      <c r="DR83" s="338"/>
      <c r="DS83" s="338"/>
      <c r="DT83" s="338"/>
      <c r="DU83" s="338"/>
      <c r="DV83" s="338"/>
      <c r="DW83" s="338"/>
      <c r="DX83" s="338"/>
      <c r="DY83" s="338"/>
      <c r="DZ83" s="338"/>
      <c r="EA83" s="338"/>
      <c r="EB83" s="338"/>
      <c r="EC83" s="338"/>
      <c r="ED83" s="338"/>
      <c r="EE83" s="338"/>
      <c r="EF83" s="338"/>
      <c r="EG83" s="338"/>
      <c r="EH83" s="338"/>
      <c r="EI83" s="338"/>
      <c r="EJ83" s="338"/>
      <c r="EK83" s="338"/>
    </row>
    <row r="84" spans="1:182" ht="15.75" customHeight="1" x14ac:dyDescent="0.25">
      <c r="A84" s="364" t="s">
        <v>651</v>
      </c>
      <c r="B84" s="364"/>
      <c r="C84" s="364"/>
      <c r="D84" s="364"/>
      <c r="E84" s="364"/>
      <c r="F84" s="364"/>
      <c r="G84" s="364"/>
      <c r="H84" s="364"/>
      <c r="I84" s="364"/>
      <c r="J84" s="364"/>
      <c r="K84" s="364"/>
      <c r="L84" s="364"/>
      <c r="M84" s="364"/>
      <c r="N84" s="364"/>
      <c r="O84" s="364"/>
      <c r="P84" s="364"/>
      <c r="Q84" s="364"/>
      <c r="R84" s="364"/>
      <c r="S84" s="364"/>
      <c r="T84" s="364"/>
      <c r="U84" s="364"/>
      <c r="V84" s="364"/>
      <c r="W84" s="364"/>
      <c r="X84" s="364"/>
      <c r="Y84" s="364"/>
      <c r="Z84" s="364"/>
      <c r="AA84" s="364"/>
      <c r="AB84" s="364"/>
      <c r="AC84" s="364"/>
      <c r="AD84" s="364"/>
      <c r="AE84" s="364"/>
      <c r="AF84" s="364"/>
      <c r="AG84" s="322" t="s">
        <v>1062</v>
      </c>
      <c r="AH84" s="322"/>
      <c r="AI84" s="322"/>
      <c r="AJ84" s="322"/>
      <c r="AK84" s="322"/>
      <c r="AL84" s="322"/>
      <c r="AM84" s="322"/>
      <c r="AN84" s="323" t="s">
        <v>712</v>
      </c>
      <c r="AO84" s="323"/>
      <c r="AP84" s="323"/>
      <c r="AQ84" s="323"/>
      <c r="AR84" s="323"/>
      <c r="AS84" s="323"/>
      <c r="AT84" s="323"/>
      <c r="AU84" s="321" t="s">
        <v>657</v>
      </c>
      <c r="AV84" s="321"/>
      <c r="AW84" s="321"/>
      <c r="AX84" s="321"/>
      <c r="AY84" s="321"/>
      <c r="AZ84" s="321"/>
      <c r="BA84" s="321"/>
      <c r="BB84" s="321"/>
      <c r="BC84" s="321"/>
      <c r="BD84" s="321"/>
      <c r="BE84" s="321"/>
      <c r="BF84" s="321"/>
      <c r="BG84" s="321"/>
      <c r="BH84" s="321"/>
      <c r="BI84" s="321"/>
      <c r="BJ84" s="321"/>
      <c r="BK84" s="322" t="s">
        <v>875</v>
      </c>
      <c r="BL84" s="322"/>
      <c r="BM84" s="322"/>
      <c r="BN84" s="322"/>
      <c r="BO84" s="322"/>
      <c r="BP84" s="322"/>
      <c r="BQ84" s="322"/>
      <c r="BR84" s="324">
        <v>1553.34</v>
      </c>
      <c r="BS84" s="324"/>
      <c r="BT84" s="324"/>
      <c r="BU84" s="324"/>
      <c r="BV84" s="324"/>
      <c r="BW84" s="324"/>
      <c r="BX84" s="324"/>
      <c r="BY84" s="324"/>
      <c r="BZ84" s="324"/>
      <c r="CA84" s="324"/>
      <c r="CB84" s="325">
        <v>7300698</v>
      </c>
      <c r="CC84" s="325"/>
      <c r="CD84" s="325"/>
      <c r="CE84" s="325"/>
      <c r="CF84" s="325"/>
      <c r="CG84" s="325"/>
      <c r="CH84" s="325"/>
      <c r="CI84" s="325"/>
      <c r="CJ84" s="325"/>
      <c r="CK84" s="325"/>
      <c r="CL84" s="325">
        <v>4700</v>
      </c>
      <c r="CM84" s="325"/>
      <c r="CN84" s="325"/>
      <c r="CO84" s="325"/>
      <c r="CP84" s="325"/>
      <c r="CQ84" s="325"/>
      <c r="CR84" s="325"/>
      <c r="CS84" s="325"/>
      <c r="CT84" s="325"/>
      <c r="CU84" s="325"/>
      <c r="CV84" s="365" t="s">
        <v>722</v>
      </c>
      <c r="CW84" s="366"/>
      <c r="CX84" s="366"/>
      <c r="CY84" s="366"/>
      <c r="CZ84" s="366"/>
      <c r="DA84" s="366"/>
      <c r="DB84" s="366"/>
      <c r="DC84" s="366"/>
      <c r="DD84" s="366"/>
      <c r="DE84" s="366"/>
      <c r="DF84" s="366"/>
      <c r="DG84" s="366"/>
      <c r="DH84" s="366"/>
      <c r="DI84" s="366"/>
      <c r="DJ84" s="366"/>
      <c r="DK84" s="366"/>
      <c r="DL84" s="366"/>
      <c r="DM84" s="366"/>
      <c r="DN84" s="366"/>
      <c r="DO84" s="366"/>
      <c r="DP84" s="366"/>
      <c r="DQ84" s="366"/>
      <c r="DR84" s="366"/>
      <c r="DS84" s="367"/>
      <c r="DT84" s="326" t="s">
        <v>1069</v>
      </c>
      <c r="DU84" s="327"/>
      <c r="DV84" s="327"/>
      <c r="DW84" s="327"/>
      <c r="DX84" s="327"/>
      <c r="DY84" s="327"/>
      <c r="DZ84" s="327"/>
      <c r="EA84" s="327"/>
      <c r="EB84" s="328"/>
      <c r="EC84" s="326" t="s">
        <v>1070</v>
      </c>
      <c r="ED84" s="327"/>
      <c r="EE84" s="327"/>
      <c r="EF84" s="327"/>
      <c r="EG84" s="327"/>
      <c r="EH84" s="327"/>
      <c r="EI84" s="327"/>
      <c r="EJ84" s="327"/>
      <c r="EK84" s="328"/>
    </row>
    <row r="85" spans="1:182" x14ac:dyDescent="0.25">
      <c r="A85" s="321" t="s">
        <v>652</v>
      </c>
      <c r="B85" s="321"/>
      <c r="C85" s="321"/>
      <c r="D85" s="321"/>
      <c r="E85" s="321"/>
      <c r="F85" s="321"/>
      <c r="G85" s="321"/>
      <c r="H85" s="321"/>
      <c r="I85" s="321"/>
      <c r="J85" s="321"/>
      <c r="K85" s="321"/>
      <c r="L85" s="321"/>
      <c r="M85" s="321"/>
      <c r="N85" s="321"/>
      <c r="O85" s="321"/>
      <c r="P85" s="321"/>
      <c r="Q85" s="321"/>
      <c r="R85" s="321"/>
      <c r="S85" s="321"/>
      <c r="T85" s="321"/>
      <c r="U85" s="321"/>
      <c r="V85" s="321"/>
      <c r="W85" s="321"/>
      <c r="X85" s="321"/>
      <c r="Y85" s="321"/>
      <c r="Z85" s="321"/>
      <c r="AA85" s="321"/>
      <c r="AB85" s="321"/>
      <c r="AC85" s="321"/>
      <c r="AD85" s="321"/>
      <c r="AE85" s="321"/>
      <c r="AF85" s="321"/>
      <c r="AG85" s="322" t="s">
        <v>1062</v>
      </c>
      <c r="AH85" s="322"/>
      <c r="AI85" s="322"/>
      <c r="AJ85" s="322"/>
      <c r="AK85" s="322"/>
      <c r="AL85" s="322"/>
      <c r="AM85" s="322"/>
      <c r="AN85" s="323" t="s">
        <v>713</v>
      </c>
      <c r="AO85" s="323"/>
      <c r="AP85" s="323"/>
      <c r="AQ85" s="323"/>
      <c r="AR85" s="323"/>
      <c r="AS85" s="323"/>
      <c r="AT85" s="323"/>
      <c r="AU85" s="321" t="s">
        <v>657</v>
      </c>
      <c r="AV85" s="321"/>
      <c r="AW85" s="321"/>
      <c r="AX85" s="321"/>
      <c r="AY85" s="321"/>
      <c r="AZ85" s="321"/>
      <c r="BA85" s="321"/>
      <c r="BB85" s="321"/>
      <c r="BC85" s="321"/>
      <c r="BD85" s="321"/>
      <c r="BE85" s="321"/>
      <c r="BF85" s="321"/>
      <c r="BG85" s="321"/>
      <c r="BH85" s="321"/>
      <c r="BI85" s="321"/>
      <c r="BJ85" s="321"/>
      <c r="BK85" s="322" t="s">
        <v>875</v>
      </c>
      <c r="BL85" s="322"/>
      <c r="BM85" s="322"/>
      <c r="BN85" s="322"/>
      <c r="BO85" s="322"/>
      <c r="BP85" s="322"/>
      <c r="BQ85" s="322"/>
      <c r="BR85" s="324">
        <v>206.66</v>
      </c>
      <c r="BS85" s="324"/>
      <c r="BT85" s="324"/>
      <c r="BU85" s="324"/>
      <c r="BV85" s="324"/>
      <c r="BW85" s="324"/>
      <c r="BX85" s="324"/>
      <c r="BY85" s="324"/>
      <c r="BZ85" s="324"/>
      <c r="CA85" s="324"/>
      <c r="CB85" s="325">
        <v>591047.6</v>
      </c>
      <c r="CC85" s="325"/>
      <c r="CD85" s="325"/>
      <c r="CE85" s="325"/>
      <c r="CF85" s="325"/>
      <c r="CG85" s="325"/>
      <c r="CH85" s="325"/>
      <c r="CI85" s="325"/>
      <c r="CJ85" s="325"/>
      <c r="CK85" s="325"/>
      <c r="CL85" s="325">
        <v>2860</v>
      </c>
      <c r="CM85" s="325"/>
      <c r="CN85" s="325"/>
      <c r="CO85" s="325"/>
      <c r="CP85" s="325"/>
      <c r="CQ85" s="325"/>
      <c r="CR85" s="325"/>
      <c r="CS85" s="325"/>
      <c r="CT85" s="325"/>
      <c r="CU85" s="325"/>
      <c r="CV85" s="368"/>
      <c r="CW85" s="369"/>
      <c r="CX85" s="369"/>
      <c r="CY85" s="369"/>
      <c r="CZ85" s="369"/>
      <c r="DA85" s="369"/>
      <c r="DB85" s="369"/>
      <c r="DC85" s="369"/>
      <c r="DD85" s="369"/>
      <c r="DE85" s="369"/>
      <c r="DF85" s="369"/>
      <c r="DG85" s="369"/>
      <c r="DH85" s="369"/>
      <c r="DI85" s="369"/>
      <c r="DJ85" s="369"/>
      <c r="DK85" s="369"/>
      <c r="DL85" s="369"/>
      <c r="DM85" s="369"/>
      <c r="DN85" s="369"/>
      <c r="DO85" s="369"/>
      <c r="DP85" s="369"/>
      <c r="DQ85" s="369"/>
      <c r="DR85" s="369"/>
      <c r="DS85" s="370"/>
      <c r="DT85" s="329"/>
      <c r="DU85" s="330"/>
      <c r="DV85" s="330"/>
      <c r="DW85" s="330"/>
      <c r="DX85" s="330"/>
      <c r="DY85" s="330"/>
      <c r="DZ85" s="330"/>
      <c r="EA85" s="330"/>
      <c r="EB85" s="331"/>
      <c r="EC85" s="329"/>
      <c r="ED85" s="330"/>
      <c r="EE85" s="330"/>
      <c r="EF85" s="330"/>
      <c r="EG85" s="330"/>
      <c r="EH85" s="330"/>
      <c r="EI85" s="330"/>
      <c r="EJ85" s="330"/>
      <c r="EK85" s="331"/>
    </row>
    <row r="86" spans="1:182" x14ac:dyDescent="0.25">
      <c r="A86" s="321" t="s">
        <v>653</v>
      </c>
      <c r="B86" s="321"/>
      <c r="C86" s="321"/>
      <c r="D86" s="321"/>
      <c r="E86" s="321"/>
      <c r="F86" s="321"/>
      <c r="G86" s="321"/>
      <c r="H86" s="321"/>
      <c r="I86" s="321"/>
      <c r="J86" s="321"/>
      <c r="K86" s="321"/>
      <c r="L86" s="321"/>
      <c r="M86" s="321"/>
      <c r="N86" s="321"/>
      <c r="O86" s="321"/>
      <c r="P86" s="321"/>
      <c r="Q86" s="321"/>
      <c r="R86" s="321"/>
      <c r="S86" s="321"/>
      <c r="T86" s="321"/>
      <c r="U86" s="321"/>
      <c r="V86" s="321"/>
      <c r="W86" s="321"/>
      <c r="X86" s="321"/>
      <c r="Y86" s="321"/>
      <c r="Z86" s="321"/>
      <c r="AA86" s="321"/>
      <c r="AB86" s="321"/>
      <c r="AC86" s="321"/>
      <c r="AD86" s="321"/>
      <c r="AE86" s="321"/>
      <c r="AF86" s="321"/>
      <c r="AG86" s="322" t="s">
        <v>1062</v>
      </c>
      <c r="AH86" s="322"/>
      <c r="AI86" s="322"/>
      <c r="AJ86" s="322"/>
      <c r="AK86" s="322"/>
      <c r="AL86" s="322"/>
      <c r="AM86" s="322"/>
      <c r="AN86" s="323" t="s">
        <v>714</v>
      </c>
      <c r="AO86" s="323"/>
      <c r="AP86" s="323"/>
      <c r="AQ86" s="323"/>
      <c r="AR86" s="323"/>
      <c r="AS86" s="323"/>
      <c r="AT86" s="323"/>
      <c r="AU86" s="321" t="s">
        <v>657</v>
      </c>
      <c r="AV86" s="321"/>
      <c r="AW86" s="321"/>
      <c r="AX86" s="321"/>
      <c r="AY86" s="321"/>
      <c r="AZ86" s="321"/>
      <c r="BA86" s="321"/>
      <c r="BB86" s="321"/>
      <c r="BC86" s="321"/>
      <c r="BD86" s="321"/>
      <c r="BE86" s="321"/>
      <c r="BF86" s="321"/>
      <c r="BG86" s="321"/>
      <c r="BH86" s="321"/>
      <c r="BI86" s="321"/>
      <c r="BJ86" s="321"/>
      <c r="BK86" s="322" t="s">
        <v>875</v>
      </c>
      <c r="BL86" s="322"/>
      <c r="BM86" s="322"/>
      <c r="BN86" s="322"/>
      <c r="BO86" s="322"/>
      <c r="BP86" s="322"/>
      <c r="BQ86" s="322"/>
      <c r="BR86" s="324">
        <v>3.33</v>
      </c>
      <c r="BS86" s="324"/>
      <c r="BT86" s="324"/>
      <c r="BU86" s="324"/>
      <c r="BV86" s="324"/>
      <c r="BW86" s="324"/>
      <c r="BX86" s="324"/>
      <c r="BY86" s="324"/>
      <c r="BZ86" s="324"/>
      <c r="CA86" s="324"/>
      <c r="CB86" s="325">
        <v>14125.5</v>
      </c>
      <c r="CC86" s="325"/>
      <c r="CD86" s="325"/>
      <c r="CE86" s="325"/>
      <c r="CF86" s="325"/>
      <c r="CG86" s="325"/>
      <c r="CH86" s="325"/>
      <c r="CI86" s="325"/>
      <c r="CJ86" s="325"/>
      <c r="CK86" s="325"/>
      <c r="CL86" s="325">
        <v>4250</v>
      </c>
      <c r="CM86" s="325"/>
      <c r="CN86" s="325"/>
      <c r="CO86" s="325"/>
      <c r="CP86" s="325"/>
      <c r="CQ86" s="325"/>
      <c r="CR86" s="325"/>
      <c r="CS86" s="325"/>
      <c r="CT86" s="325"/>
      <c r="CU86" s="325"/>
      <c r="CV86" s="368"/>
      <c r="CW86" s="369"/>
      <c r="CX86" s="369"/>
      <c r="CY86" s="369"/>
      <c r="CZ86" s="369"/>
      <c r="DA86" s="369"/>
      <c r="DB86" s="369"/>
      <c r="DC86" s="369"/>
      <c r="DD86" s="369"/>
      <c r="DE86" s="369"/>
      <c r="DF86" s="369"/>
      <c r="DG86" s="369"/>
      <c r="DH86" s="369"/>
      <c r="DI86" s="369"/>
      <c r="DJ86" s="369"/>
      <c r="DK86" s="369"/>
      <c r="DL86" s="369"/>
      <c r="DM86" s="369"/>
      <c r="DN86" s="369"/>
      <c r="DO86" s="369"/>
      <c r="DP86" s="369"/>
      <c r="DQ86" s="369"/>
      <c r="DR86" s="369"/>
      <c r="DS86" s="370"/>
      <c r="DT86" s="329"/>
      <c r="DU86" s="330"/>
      <c r="DV86" s="330"/>
      <c r="DW86" s="330"/>
      <c r="DX86" s="330"/>
      <c r="DY86" s="330"/>
      <c r="DZ86" s="330"/>
      <c r="EA86" s="330"/>
      <c r="EB86" s="331"/>
      <c r="EC86" s="329"/>
      <c r="ED86" s="330"/>
      <c r="EE86" s="330"/>
      <c r="EF86" s="330"/>
      <c r="EG86" s="330"/>
      <c r="EH86" s="330"/>
      <c r="EI86" s="330"/>
      <c r="EJ86" s="330"/>
      <c r="EK86" s="331"/>
    </row>
    <row r="87" spans="1:182" x14ac:dyDescent="0.25">
      <c r="A87" s="321" t="s">
        <v>654</v>
      </c>
      <c r="B87" s="321"/>
      <c r="C87" s="321"/>
      <c r="D87" s="321"/>
      <c r="E87" s="321"/>
      <c r="F87" s="321"/>
      <c r="G87" s="321"/>
      <c r="H87" s="321"/>
      <c r="I87" s="321"/>
      <c r="J87" s="321"/>
      <c r="K87" s="321"/>
      <c r="L87" s="321"/>
      <c r="M87" s="321"/>
      <c r="N87" s="321"/>
      <c r="O87" s="321"/>
      <c r="P87" s="321"/>
      <c r="Q87" s="321"/>
      <c r="R87" s="321"/>
      <c r="S87" s="321"/>
      <c r="T87" s="321"/>
      <c r="U87" s="321"/>
      <c r="V87" s="321"/>
      <c r="W87" s="321"/>
      <c r="X87" s="321"/>
      <c r="Y87" s="321"/>
      <c r="Z87" s="321"/>
      <c r="AA87" s="321"/>
      <c r="AB87" s="321"/>
      <c r="AC87" s="321"/>
      <c r="AD87" s="321"/>
      <c r="AE87" s="321"/>
      <c r="AF87" s="321"/>
      <c r="AG87" s="322" t="s">
        <v>1062</v>
      </c>
      <c r="AH87" s="322"/>
      <c r="AI87" s="322"/>
      <c r="AJ87" s="322"/>
      <c r="AK87" s="322"/>
      <c r="AL87" s="322"/>
      <c r="AM87" s="322"/>
      <c r="AN87" s="323" t="s">
        <v>715</v>
      </c>
      <c r="AO87" s="323"/>
      <c r="AP87" s="323"/>
      <c r="AQ87" s="323"/>
      <c r="AR87" s="323"/>
      <c r="AS87" s="323"/>
      <c r="AT87" s="323"/>
      <c r="AU87" s="321" t="s">
        <v>657</v>
      </c>
      <c r="AV87" s="321"/>
      <c r="AW87" s="321"/>
      <c r="AX87" s="321"/>
      <c r="AY87" s="321"/>
      <c r="AZ87" s="321"/>
      <c r="BA87" s="321"/>
      <c r="BB87" s="321"/>
      <c r="BC87" s="321"/>
      <c r="BD87" s="321"/>
      <c r="BE87" s="321"/>
      <c r="BF87" s="321"/>
      <c r="BG87" s="321"/>
      <c r="BH87" s="321"/>
      <c r="BI87" s="321"/>
      <c r="BJ87" s="321"/>
      <c r="BK87" s="322" t="s">
        <v>875</v>
      </c>
      <c r="BL87" s="322"/>
      <c r="BM87" s="322"/>
      <c r="BN87" s="322"/>
      <c r="BO87" s="322"/>
      <c r="BP87" s="322"/>
      <c r="BQ87" s="322"/>
      <c r="BR87" s="324">
        <v>352.5</v>
      </c>
      <c r="BS87" s="324"/>
      <c r="BT87" s="324"/>
      <c r="BU87" s="324"/>
      <c r="BV87" s="324"/>
      <c r="BW87" s="324"/>
      <c r="BX87" s="324"/>
      <c r="BY87" s="324"/>
      <c r="BZ87" s="324"/>
      <c r="CA87" s="324"/>
      <c r="CB87" s="325">
        <v>3384000</v>
      </c>
      <c r="CC87" s="325"/>
      <c r="CD87" s="325"/>
      <c r="CE87" s="325"/>
      <c r="CF87" s="325"/>
      <c r="CG87" s="325"/>
      <c r="CH87" s="325"/>
      <c r="CI87" s="325"/>
      <c r="CJ87" s="325"/>
      <c r="CK87" s="325"/>
      <c r="CL87" s="325">
        <v>9600</v>
      </c>
      <c r="CM87" s="325"/>
      <c r="CN87" s="325"/>
      <c r="CO87" s="325"/>
      <c r="CP87" s="325"/>
      <c r="CQ87" s="325"/>
      <c r="CR87" s="325"/>
      <c r="CS87" s="325"/>
      <c r="CT87" s="325"/>
      <c r="CU87" s="325"/>
      <c r="CV87" s="368"/>
      <c r="CW87" s="369"/>
      <c r="CX87" s="369"/>
      <c r="CY87" s="369"/>
      <c r="CZ87" s="369"/>
      <c r="DA87" s="369"/>
      <c r="DB87" s="369"/>
      <c r="DC87" s="369"/>
      <c r="DD87" s="369"/>
      <c r="DE87" s="369"/>
      <c r="DF87" s="369"/>
      <c r="DG87" s="369"/>
      <c r="DH87" s="369"/>
      <c r="DI87" s="369"/>
      <c r="DJ87" s="369"/>
      <c r="DK87" s="369"/>
      <c r="DL87" s="369"/>
      <c r="DM87" s="369"/>
      <c r="DN87" s="369"/>
      <c r="DO87" s="369"/>
      <c r="DP87" s="369"/>
      <c r="DQ87" s="369"/>
      <c r="DR87" s="369"/>
      <c r="DS87" s="370"/>
      <c r="DT87" s="329"/>
      <c r="DU87" s="330"/>
      <c r="DV87" s="330"/>
      <c r="DW87" s="330"/>
      <c r="DX87" s="330"/>
      <c r="DY87" s="330"/>
      <c r="DZ87" s="330"/>
      <c r="EA87" s="330"/>
      <c r="EB87" s="331"/>
      <c r="EC87" s="329"/>
      <c r="ED87" s="330"/>
      <c r="EE87" s="330"/>
      <c r="EF87" s="330"/>
      <c r="EG87" s="330"/>
      <c r="EH87" s="330"/>
      <c r="EI87" s="330"/>
      <c r="EJ87" s="330"/>
      <c r="EK87" s="331"/>
    </row>
    <row r="88" spans="1:182" x14ac:dyDescent="0.25">
      <c r="A88" s="321" t="s">
        <v>655</v>
      </c>
      <c r="B88" s="321"/>
      <c r="C88" s="321"/>
      <c r="D88" s="321"/>
      <c r="E88" s="321"/>
      <c r="F88" s="321"/>
      <c r="G88" s="321"/>
      <c r="H88" s="321"/>
      <c r="I88" s="321"/>
      <c r="J88" s="321"/>
      <c r="K88" s="321"/>
      <c r="L88" s="321"/>
      <c r="M88" s="321"/>
      <c r="N88" s="321"/>
      <c r="O88" s="321"/>
      <c r="P88" s="321"/>
      <c r="Q88" s="321"/>
      <c r="R88" s="321"/>
      <c r="S88" s="321"/>
      <c r="T88" s="321"/>
      <c r="U88" s="321"/>
      <c r="V88" s="321"/>
      <c r="W88" s="321"/>
      <c r="X88" s="321"/>
      <c r="Y88" s="321"/>
      <c r="Z88" s="321"/>
      <c r="AA88" s="321"/>
      <c r="AB88" s="321"/>
      <c r="AC88" s="321"/>
      <c r="AD88" s="321"/>
      <c r="AE88" s="321"/>
      <c r="AF88" s="321"/>
      <c r="AG88" s="322" t="s">
        <v>1062</v>
      </c>
      <c r="AH88" s="322"/>
      <c r="AI88" s="322"/>
      <c r="AJ88" s="322"/>
      <c r="AK88" s="322"/>
      <c r="AL88" s="322"/>
      <c r="AM88" s="322"/>
      <c r="AN88" s="323" t="s">
        <v>716</v>
      </c>
      <c r="AO88" s="323"/>
      <c r="AP88" s="323"/>
      <c r="AQ88" s="323"/>
      <c r="AR88" s="323"/>
      <c r="AS88" s="323"/>
      <c r="AT88" s="323"/>
      <c r="AU88" s="321" t="s">
        <v>657</v>
      </c>
      <c r="AV88" s="321"/>
      <c r="AW88" s="321"/>
      <c r="AX88" s="321"/>
      <c r="AY88" s="321"/>
      <c r="AZ88" s="321"/>
      <c r="BA88" s="321"/>
      <c r="BB88" s="321"/>
      <c r="BC88" s="321"/>
      <c r="BD88" s="321"/>
      <c r="BE88" s="321"/>
      <c r="BF88" s="321"/>
      <c r="BG88" s="321"/>
      <c r="BH88" s="321"/>
      <c r="BI88" s="321"/>
      <c r="BJ88" s="321"/>
      <c r="BK88" s="322" t="s">
        <v>875</v>
      </c>
      <c r="BL88" s="322"/>
      <c r="BM88" s="322"/>
      <c r="BN88" s="322"/>
      <c r="BO88" s="322"/>
      <c r="BP88" s="322"/>
      <c r="BQ88" s="322"/>
      <c r="BR88" s="324">
        <v>60</v>
      </c>
      <c r="BS88" s="324"/>
      <c r="BT88" s="324"/>
      <c r="BU88" s="324"/>
      <c r="BV88" s="324"/>
      <c r="BW88" s="324"/>
      <c r="BX88" s="324"/>
      <c r="BY88" s="324"/>
      <c r="BZ88" s="324"/>
      <c r="CA88" s="324"/>
      <c r="CB88" s="325">
        <v>353400</v>
      </c>
      <c r="CC88" s="325"/>
      <c r="CD88" s="325"/>
      <c r="CE88" s="325"/>
      <c r="CF88" s="325"/>
      <c r="CG88" s="325"/>
      <c r="CH88" s="325"/>
      <c r="CI88" s="325"/>
      <c r="CJ88" s="325"/>
      <c r="CK88" s="325"/>
      <c r="CL88" s="325">
        <v>5890</v>
      </c>
      <c r="CM88" s="325"/>
      <c r="CN88" s="325"/>
      <c r="CO88" s="325"/>
      <c r="CP88" s="325"/>
      <c r="CQ88" s="325"/>
      <c r="CR88" s="325"/>
      <c r="CS88" s="325"/>
      <c r="CT88" s="325"/>
      <c r="CU88" s="325"/>
      <c r="CV88" s="368"/>
      <c r="CW88" s="369"/>
      <c r="CX88" s="369"/>
      <c r="CY88" s="369"/>
      <c r="CZ88" s="369"/>
      <c r="DA88" s="369"/>
      <c r="DB88" s="369"/>
      <c r="DC88" s="369"/>
      <c r="DD88" s="369"/>
      <c r="DE88" s="369"/>
      <c r="DF88" s="369"/>
      <c r="DG88" s="369"/>
      <c r="DH88" s="369"/>
      <c r="DI88" s="369"/>
      <c r="DJ88" s="369"/>
      <c r="DK88" s="369"/>
      <c r="DL88" s="369"/>
      <c r="DM88" s="369"/>
      <c r="DN88" s="369"/>
      <c r="DO88" s="369"/>
      <c r="DP88" s="369"/>
      <c r="DQ88" s="369"/>
      <c r="DR88" s="369"/>
      <c r="DS88" s="370"/>
      <c r="DT88" s="329"/>
      <c r="DU88" s="330"/>
      <c r="DV88" s="330"/>
      <c r="DW88" s="330"/>
      <c r="DX88" s="330"/>
      <c r="DY88" s="330"/>
      <c r="DZ88" s="330"/>
      <c r="EA88" s="330"/>
      <c r="EB88" s="331"/>
      <c r="EC88" s="329"/>
      <c r="ED88" s="330"/>
      <c r="EE88" s="330"/>
      <c r="EF88" s="330"/>
      <c r="EG88" s="330"/>
      <c r="EH88" s="330"/>
      <c r="EI88" s="330"/>
      <c r="EJ88" s="330"/>
      <c r="EK88" s="331"/>
    </row>
    <row r="89" spans="1:182" x14ac:dyDescent="0.25">
      <c r="A89" s="321" t="s">
        <v>1077</v>
      </c>
      <c r="B89" s="321"/>
      <c r="C89" s="321"/>
      <c r="D89" s="321"/>
      <c r="E89" s="321"/>
      <c r="F89" s="321"/>
      <c r="G89" s="321"/>
      <c r="H89" s="321"/>
      <c r="I89" s="321"/>
      <c r="J89" s="321"/>
      <c r="K89" s="321"/>
      <c r="L89" s="321"/>
      <c r="M89" s="321"/>
      <c r="N89" s="321"/>
      <c r="O89" s="321"/>
      <c r="P89" s="321"/>
      <c r="Q89" s="321"/>
      <c r="R89" s="321"/>
      <c r="S89" s="321"/>
      <c r="T89" s="321"/>
      <c r="U89" s="321"/>
      <c r="V89" s="321"/>
      <c r="W89" s="321"/>
      <c r="X89" s="321"/>
      <c r="Y89" s="321"/>
      <c r="Z89" s="321"/>
      <c r="AA89" s="321"/>
      <c r="AB89" s="321"/>
      <c r="AC89" s="321"/>
      <c r="AD89" s="321"/>
      <c r="AE89" s="321"/>
      <c r="AF89" s="321"/>
      <c r="AG89" s="322" t="s">
        <v>1062</v>
      </c>
      <c r="AH89" s="322"/>
      <c r="AI89" s="322"/>
      <c r="AJ89" s="322"/>
      <c r="AK89" s="322"/>
      <c r="AL89" s="322"/>
      <c r="AM89" s="322"/>
      <c r="AN89" s="323" t="s">
        <v>717</v>
      </c>
      <c r="AO89" s="323"/>
      <c r="AP89" s="323"/>
      <c r="AQ89" s="323"/>
      <c r="AR89" s="323"/>
      <c r="AS89" s="323"/>
      <c r="AT89" s="323"/>
      <c r="AU89" s="321" t="s">
        <v>657</v>
      </c>
      <c r="AV89" s="321"/>
      <c r="AW89" s="321"/>
      <c r="AX89" s="321"/>
      <c r="AY89" s="321"/>
      <c r="AZ89" s="321"/>
      <c r="BA89" s="321"/>
      <c r="BB89" s="321"/>
      <c r="BC89" s="321"/>
      <c r="BD89" s="321"/>
      <c r="BE89" s="321"/>
      <c r="BF89" s="321"/>
      <c r="BG89" s="321"/>
      <c r="BH89" s="321"/>
      <c r="BI89" s="321"/>
      <c r="BJ89" s="321"/>
      <c r="BK89" s="322" t="s">
        <v>875</v>
      </c>
      <c r="BL89" s="322"/>
      <c r="BM89" s="322"/>
      <c r="BN89" s="322"/>
      <c r="BO89" s="322"/>
      <c r="BP89" s="322"/>
      <c r="BQ89" s="322"/>
      <c r="BR89" s="324">
        <v>314.17</v>
      </c>
      <c r="BS89" s="324"/>
      <c r="BT89" s="324"/>
      <c r="BU89" s="324"/>
      <c r="BV89" s="324"/>
      <c r="BW89" s="324"/>
      <c r="BX89" s="324"/>
      <c r="BY89" s="324"/>
      <c r="BZ89" s="324"/>
      <c r="CA89" s="324"/>
      <c r="CB89" s="325">
        <v>2946914.6</v>
      </c>
      <c r="CC89" s="325"/>
      <c r="CD89" s="325"/>
      <c r="CE89" s="325"/>
      <c r="CF89" s="325"/>
      <c r="CG89" s="325"/>
      <c r="CH89" s="325"/>
      <c r="CI89" s="325"/>
      <c r="CJ89" s="325"/>
      <c r="CK89" s="325"/>
      <c r="CL89" s="325">
        <v>9380</v>
      </c>
      <c r="CM89" s="325"/>
      <c r="CN89" s="325"/>
      <c r="CO89" s="325"/>
      <c r="CP89" s="325"/>
      <c r="CQ89" s="325"/>
      <c r="CR89" s="325"/>
      <c r="CS89" s="325"/>
      <c r="CT89" s="325"/>
      <c r="CU89" s="325"/>
      <c r="CV89" s="368"/>
      <c r="CW89" s="369"/>
      <c r="CX89" s="369"/>
      <c r="CY89" s="369"/>
      <c r="CZ89" s="369"/>
      <c r="DA89" s="369"/>
      <c r="DB89" s="369"/>
      <c r="DC89" s="369"/>
      <c r="DD89" s="369"/>
      <c r="DE89" s="369"/>
      <c r="DF89" s="369"/>
      <c r="DG89" s="369"/>
      <c r="DH89" s="369"/>
      <c r="DI89" s="369"/>
      <c r="DJ89" s="369"/>
      <c r="DK89" s="369"/>
      <c r="DL89" s="369"/>
      <c r="DM89" s="369"/>
      <c r="DN89" s="369"/>
      <c r="DO89" s="369"/>
      <c r="DP89" s="369"/>
      <c r="DQ89" s="369"/>
      <c r="DR89" s="369"/>
      <c r="DS89" s="370"/>
      <c r="DT89" s="329"/>
      <c r="DU89" s="330"/>
      <c r="DV89" s="330"/>
      <c r="DW89" s="330"/>
      <c r="DX89" s="330"/>
      <c r="DY89" s="330"/>
      <c r="DZ89" s="330"/>
      <c r="EA89" s="330"/>
      <c r="EB89" s="331"/>
      <c r="EC89" s="329"/>
      <c r="ED89" s="330"/>
      <c r="EE89" s="330"/>
      <c r="EF89" s="330"/>
      <c r="EG89" s="330"/>
      <c r="EH89" s="330"/>
      <c r="EI89" s="330"/>
      <c r="EJ89" s="330"/>
      <c r="EK89" s="331"/>
    </row>
    <row r="90" spans="1:182" x14ac:dyDescent="0.25">
      <c r="A90" s="321" t="s">
        <v>1076</v>
      </c>
      <c r="B90" s="321"/>
      <c r="C90" s="321"/>
      <c r="D90" s="321"/>
      <c r="E90" s="321"/>
      <c r="F90" s="321"/>
      <c r="G90" s="321"/>
      <c r="H90" s="321"/>
      <c r="I90" s="321"/>
      <c r="J90" s="321"/>
      <c r="K90" s="321"/>
      <c r="L90" s="321"/>
      <c r="M90" s="321"/>
      <c r="N90" s="321"/>
      <c r="O90" s="321"/>
      <c r="P90" s="321"/>
      <c r="Q90" s="321"/>
      <c r="R90" s="321"/>
      <c r="S90" s="321"/>
      <c r="T90" s="321"/>
      <c r="U90" s="321"/>
      <c r="V90" s="321"/>
      <c r="W90" s="321"/>
      <c r="X90" s="321"/>
      <c r="Y90" s="321"/>
      <c r="Z90" s="321"/>
      <c r="AA90" s="321"/>
      <c r="AB90" s="321"/>
      <c r="AC90" s="321"/>
      <c r="AD90" s="321"/>
      <c r="AE90" s="321"/>
      <c r="AF90" s="321"/>
      <c r="AG90" s="322" t="s">
        <v>1062</v>
      </c>
      <c r="AH90" s="322"/>
      <c r="AI90" s="322"/>
      <c r="AJ90" s="322"/>
      <c r="AK90" s="322"/>
      <c r="AL90" s="322"/>
      <c r="AM90" s="322"/>
      <c r="AN90" s="323" t="s">
        <v>718</v>
      </c>
      <c r="AO90" s="323"/>
      <c r="AP90" s="323"/>
      <c r="AQ90" s="323"/>
      <c r="AR90" s="323"/>
      <c r="AS90" s="323"/>
      <c r="AT90" s="323"/>
      <c r="AU90" s="321" t="s">
        <v>657</v>
      </c>
      <c r="AV90" s="321"/>
      <c r="AW90" s="321"/>
      <c r="AX90" s="321"/>
      <c r="AY90" s="321"/>
      <c r="AZ90" s="321"/>
      <c r="BA90" s="321"/>
      <c r="BB90" s="321"/>
      <c r="BC90" s="321"/>
      <c r="BD90" s="321"/>
      <c r="BE90" s="321"/>
      <c r="BF90" s="321"/>
      <c r="BG90" s="321"/>
      <c r="BH90" s="321"/>
      <c r="BI90" s="321"/>
      <c r="BJ90" s="321"/>
      <c r="BK90" s="322" t="s">
        <v>875</v>
      </c>
      <c r="BL90" s="322"/>
      <c r="BM90" s="322"/>
      <c r="BN90" s="322"/>
      <c r="BO90" s="322"/>
      <c r="BP90" s="322"/>
      <c r="BQ90" s="322"/>
      <c r="BR90" s="324">
        <v>116</v>
      </c>
      <c r="BS90" s="324"/>
      <c r="BT90" s="324"/>
      <c r="BU90" s="324"/>
      <c r="BV90" s="324"/>
      <c r="BW90" s="324"/>
      <c r="BX90" s="324"/>
      <c r="BY90" s="324"/>
      <c r="BZ90" s="324"/>
      <c r="CA90" s="324"/>
      <c r="CB90" s="325">
        <v>310907</v>
      </c>
      <c r="CC90" s="325"/>
      <c r="CD90" s="325"/>
      <c r="CE90" s="325"/>
      <c r="CF90" s="325"/>
      <c r="CG90" s="325"/>
      <c r="CH90" s="325"/>
      <c r="CI90" s="325"/>
      <c r="CJ90" s="325"/>
      <c r="CK90" s="325"/>
      <c r="CL90" s="325">
        <v>2680</v>
      </c>
      <c r="CM90" s="325"/>
      <c r="CN90" s="325"/>
      <c r="CO90" s="325"/>
      <c r="CP90" s="325"/>
      <c r="CQ90" s="325"/>
      <c r="CR90" s="325"/>
      <c r="CS90" s="325"/>
      <c r="CT90" s="325"/>
      <c r="CU90" s="325"/>
      <c r="CV90" s="368"/>
      <c r="CW90" s="369"/>
      <c r="CX90" s="369"/>
      <c r="CY90" s="369"/>
      <c r="CZ90" s="369"/>
      <c r="DA90" s="369"/>
      <c r="DB90" s="369"/>
      <c r="DC90" s="369"/>
      <c r="DD90" s="369"/>
      <c r="DE90" s="369"/>
      <c r="DF90" s="369"/>
      <c r="DG90" s="369"/>
      <c r="DH90" s="369"/>
      <c r="DI90" s="369"/>
      <c r="DJ90" s="369"/>
      <c r="DK90" s="369"/>
      <c r="DL90" s="369"/>
      <c r="DM90" s="369"/>
      <c r="DN90" s="369"/>
      <c r="DO90" s="369"/>
      <c r="DP90" s="369"/>
      <c r="DQ90" s="369"/>
      <c r="DR90" s="369"/>
      <c r="DS90" s="370"/>
      <c r="DT90" s="329"/>
      <c r="DU90" s="330"/>
      <c r="DV90" s="330"/>
      <c r="DW90" s="330"/>
      <c r="DX90" s="330"/>
      <c r="DY90" s="330"/>
      <c r="DZ90" s="330"/>
      <c r="EA90" s="330"/>
      <c r="EB90" s="331"/>
      <c r="EC90" s="329"/>
      <c r="ED90" s="330"/>
      <c r="EE90" s="330"/>
      <c r="EF90" s="330"/>
      <c r="EG90" s="330"/>
      <c r="EH90" s="330"/>
      <c r="EI90" s="330"/>
      <c r="EJ90" s="330"/>
      <c r="EK90" s="331"/>
    </row>
    <row r="91" spans="1:182" x14ac:dyDescent="0.25">
      <c r="A91" s="321" t="s">
        <v>1078</v>
      </c>
      <c r="B91" s="321"/>
      <c r="C91" s="321"/>
      <c r="D91" s="321"/>
      <c r="E91" s="321"/>
      <c r="F91" s="321"/>
      <c r="G91" s="321"/>
      <c r="H91" s="321"/>
      <c r="I91" s="321"/>
      <c r="J91" s="321"/>
      <c r="K91" s="321"/>
      <c r="L91" s="321"/>
      <c r="M91" s="321"/>
      <c r="N91" s="321"/>
      <c r="O91" s="321"/>
      <c r="P91" s="321"/>
      <c r="Q91" s="321"/>
      <c r="R91" s="321"/>
      <c r="S91" s="321"/>
      <c r="T91" s="321"/>
      <c r="U91" s="321"/>
      <c r="V91" s="321"/>
      <c r="W91" s="321"/>
      <c r="X91" s="321"/>
      <c r="Y91" s="321"/>
      <c r="Z91" s="321"/>
      <c r="AA91" s="321"/>
      <c r="AB91" s="321"/>
      <c r="AC91" s="321"/>
      <c r="AD91" s="321"/>
      <c r="AE91" s="321"/>
      <c r="AF91" s="321"/>
      <c r="AG91" s="322" t="s">
        <v>1062</v>
      </c>
      <c r="AH91" s="322"/>
      <c r="AI91" s="322"/>
      <c r="AJ91" s="322"/>
      <c r="AK91" s="322"/>
      <c r="AL91" s="322"/>
      <c r="AM91" s="322"/>
      <c r="AN91" s="323" t="s">
        <v>719</v>
      </c>
      <c r="AO91" s="323"/>
      <c r="AP91" s="323"/>
      <c r="AQ91" s="323"/>
      <c r="AR91" s="323"/>
      <c r="AS91" s="323"/>
      <c r="AT91" s="323"/>
      <c r="AU91" s="321" t="s">
        <v>657</v>
      </c>
      <c r="AV91" s="321"/>
      <c r="AW91" s="321"/>
      <c r="AX91" s="321"/>
      <c r="AY91" s="321"/>
      <c r="AZ91" s="321"/>
      <c r="BA91" s="321"/>
      <c r="BB91" s="321"/>
      <c r="BC91" s="321"/>
      <c r="BD91" s="321"/>
      <c r="BE91" s="321"/>
      <c r="BF91" s="321"/>
      <c r="BG91" s="321"/>
      <c r="BH91" s="321"/>
      <c r="BI91" s="321"/>
      <c r="BJ91" s="321"/>
      <c r="BK91" s="322" t="s">
        <v>875</v>
      </c>
      <c r="BL91" s="322"/>
      <c r="BM91" s="322"/>
      <c r="BN91" s="322"/>
      <c r="BO91" s="322"/>
      <c r="BP91" s="322"/>
      <c r="BQ91" s="322"/>
      <c r="BR91" s="324">
        <v>54.84</v>
      </c>
      <c r="BS91" s="324"/>
      <c r="BT91" s="324"/>
      <c r="BU91" s="324"/>
      <c r="BV91" s="324"/>
      <c r="BW91" s="324"/>
      <c r="BX91" s="324"/>
      <c r="BY91" s="324"/>
      <c r="BZ91" s="324"/>
      <c r="CA91" s="324"/>
      <c r="CB91" s="325">
        <v>205650</v>
      </c>
      <c r="CC91" s="325"/>
      <c r="CD91" s="325"/>
      <c r="CE91" s="325"/>
      <c r="CF91" s="325"/>
      <c r="CG91" s="325"/>
      <c r="CH91" s="325"/>
      <c r="CI91" s="325"/>
      <c r="CJ91" s="325"/>
      <c r="CK91" s="325"/>
      <c r="CL91" s="325">
        <v>3750</v>
      </c>
      <c r="CM91" s="325"/>
      <c r="CN91" s="325"/>
      <c r="CO91" s="325"/>
      <c r="CP91" s="325"/>
      <c r="CQ91" s="325"/>
      <c r="CR91" s="325"/>
      <c r="CS91" s="325"/>
      <c r="CT91" s="325"/>
      <c r="CU91" s="325"/>
      <c r="CV91" s="368"/>
      <c r="CW91" s="369"/>
      <c r="CX91" s="369"/>
      <c r="CY91" s="369"/>
      <c r="CZ91" s="369"/>
      <c r="DA91" s="369"/>
      <c r="DB91" s="369"/>
      <c r="DC91" s="369"/>
      <c r="DD91" s="369"/>
      <c r="DE91" s="369"/>
      <c r="DF91" s="369"/>
      <c r="DG91" s="369"/>
      <c r="DH91" s="369"/>
      <c r="DI91" s="369"/>
      <c r="DJ91" s="369"/>
      <c r="DK91" s="369"/>
      <c r="DL91" s="369"/>
      <c r="DM91" s="369"/>
      <c r="DN91" s="369"/>
      <c r="DO91" s="369"/>
      <c r="DP91" s="369"/>
      <c r="DQ91" s="369"/>
      <c r="DR91" s="369"/>
      <c r="DS91" s="370"/>
      <c r="DT91" s="329"/>
      <c r="DU91" s="330"/>
      <c r="DV91" s="330"/>
      <c r="DW91" s="330"/>
      <c r="DX91" s="330"/>
      <c r="DY91" s="330"/>
      <c r="DZ91" s="330"/>
      <c r="EA91" s="330"/>
      <c r="EB91" s="331"/>
      <c r="EC91" s="329"/>
      <c r="ED91" s="330"/>
      <c r="EE91" s="330"/>
      <c r="EF91" s="330"/>
      <c r="EG91" s="330"/>
      <c r="EH91" s="330"/>
      <c r="EI91" s="330"/>
      <c r="EJ91" s="330"/>
      <c r="EK91" s="331"/>
    </row>
    <row r="92" spans="1:182" x14ac:dyDescent="0.25">
      <c r="A92" s="321" t="s">
        <v>632</v>
      </c>
      <c r="B92" s="321"/>
      <c r="C92" s="321"/>
      <c r="D92" s="321"/>
      <c r="E92" s="321"/>
      <c r="F92" s="321"/>
      <c r="G92" s="321"/>
      <c r="H92" s="321"/>
      <c r="I92" s="321"/>
      <c r="J92" s="321"/>
      <c r="K92" s="321"/>
      <c r="L92" s="321"/>
      <c r="M92" s="321"/>
      <c r="N92" s="321"/>
      <c r="O92" s="321"/>
      <c r="P92" s="321"/>
      <c r="Q92" s="321"/>
      <c r="R92" s="321"/>
      <c r="S92" s="321"/>
      <c r="T92" s="321"/>
      <c r="U92" s="321"/>
      <c r="V92" s="321"/>
      <c r="W92" s="321"/>
      <c r="X92" s="321"/>
      <c r="Y92" s="321"/>
      <c r="Z92" s="321"/>
      <c r="AA92" s="321"/>
      <c r="AB92" s="321"/>
      <c r="AC92" s="321"/>
      <c r="AD92" s="321"/>
      <c r="AE92" s="321"/>
      <c r="AF92" s="321"/>
      <c r="AG92" s="322" t="s">
        <v>1062</v>
      </c>
      <c r="AH92" s="322"/>
      <c r="AI92" s="322"/>
      <c r="AJ92" s="322"/>
      <c r="AK92" s="322"/>
      <c r="AL92" s="322"/>
      <c r="AM92" s="322"/>
      <c r="AN92" s="323" t="s">
        <v>1079</v>
      </c>
      <c r="AO92" s="323"/>
      <c r="AP92" s="323"/>
      <c r="AQ92" s="323"/>
      <c r="AR92" s="323"/>
      <c r="AS92" s="323"/>
      <c r="AT92" s="323"/>
      <c r="AU92" s="321" t="s">
        <v>657</v>
      </c>
      <c r="AV92" s="321"/>
      <c r="AW92" s="321"/>
      <c r="AX92" s="321"/>
      <c r="AY92" s="321"/>
      <c r="AZ92" s="321"/>
      <c r="BA92" s="321"/>
      <c r="BB92" s="321"/>
      <c r="BC92" s="321"/>
      <c r="BD92" s="321"/>
      <c r="BE92" s="321"/>
      <c r="BF92" s="321"/>
      <c r="BG92" s="321"/>
      <c r="BH92" s="321"/>
      <c r="BI92" s="321"/>
      <c r="BJ92" s="321"/>
      <c r="BK92" s="322" t="s">
        <v>875</v>
      </c>
      <c r="BL92" s="322"/>
      <c r="BM92" s="322"/>
      <c r="BN92" s="322"/>
      <c r="BO92" s="322"/>
      <c r="BP92" s="322"/>
      <c r="BQ92" s="322"/>
      <c r="BR92" s="324">
        <v>34.159999999999997</v>
      </c>
      <c r="BS92" s="324"/>
      <c r="BT92" s="324"/>
      <c r="BU92" s="324"/>
      <c r="BV92" s="324"/>
      <c r="BW92" s="324"/>
      <c r="BX92" s="324"/>
      <c r="BY92" s="324"/>
      <c r="BZ92" s="324"/>
      <c r="CA92" s="324"/>
      <c r="CB92" s="325">
        <v>201202.4</v>
      </c>
      <c r="CC92" s="325"/>
      <c r="CD92" s="325"/>
      <c r="CE92" s="325"/>
      <c r="CF92" s="325"/>
      <c r="CG92" s="325"/>
      <c r="CH92" s="325"/>
      <c r="CI92" s="325"/>
      <c r="CJ92" s="325"/>
      <c r="CK92" s="325"/>
      <c r="CL92" s="325">
        <v>5890</v>
      </c>
      <c r="CM92" s="325"/>
      <c r="CN92" s="325"/>
      <c r="CO92" s="325"/>
      <c r="CP92" s="325"/>
      <c r="CQ92" s="325"/>
      <c r="CR92" s="325"/>
      <c r="CS92" s="325"/>
      <c r="CT92" s="325"/>
      <c r="CU92" s="325"/>
      <c r="CV92" s="368"/>
      <c r="CW92" s="369"/>
      <c r="CX92" s="369"/>
      <c r="CY92" s="369"/>
      <c r="CZ92" s="369"/>
      <c r="DA92" s="369"/>
      <c r="DB92" s="369"/>
      <c r="DC92" s="369"/>
      <c r="DD92" s="369"/>
      <c r="DE92" s="369"/>
      <c r="DF92" s="369"/>
      <c r="DG92" s="369"/>
      <c r="DH92" s="369"/>
      <c r="DI92" s="369"/>
      <c r="DJ92" s="369"/>
      <c r="DK92" s="369"/>
      <c r="DL92" s="369"/>
      <c r="DM92" s="369"/>
      <c r="DN92" s="369"/>
      <c r="DO92" s="369"/>
      <c r="DP92" s="369"/>
      <c r="DQ92" s="369"/>
      <c r="DR92" s="369"/>
      <c r="DS92" s="370"/>
      <c r="DT92" s="329"/>
      <c r="DU92" s="330"/>
      <c r="DV92" s="330"/>
      <c r="DW92" s="330"/>
      <c r="DX92" s="330"/>
      <c r="DY92" s="330"/>
      <c r="DZ92" s="330"/>
      <c r="EA92" s="330"/>
      <c r="EB92" s="331"/>
      <c r="EC92" s="329"/>
      <c r="ED92" s="330"/>
      <c r="EE92" s="330"/>
      <c r="EF92" s="330"/>
      <c r="EG92" s="330"/>
      <c r="EH92" s="330"/>
      <c r="EI92" s="330"/>
      <c r="EJ92" s="330"/>
      <c r="EK92" s="331"/>
    </row>
    <row r="93" spans="1:182" x14ac:dyDescent="0.25">
      <c r="A93" s="321" t="s">
        <v>656</v>
      </c>
      <c r="B93" s="321"/>
      <c r="C93" s="321"/>
      <c r="D93" s="321"/>
      <c r="E93" s="321"/>
      <c r="F93" s="321"/>
      <c r="G93" s="321"/>
      <c r="H93" s="321"/>
      <c r="I93" s="321"/>
      <c r="J93" s="321"/>
      <c r="K93" s="321"/>
      <c r="L93" s="321"/>
      <c r="M93" s="321"/>
      <c r="N93" s="321"/>
      <c r="O93" s="321"/>
      <c r="P93" s="321"/>
      <c r="Q93" s="321"/>
      <c r="R93" s="321"/>
      <c r="S93" s="321"/>
      <c r="T93" s="321"/>
      <c r="U93" s="321"/>
      <c r="V93" s="321"/>
      <c r="W93" s="321"/>
      <c r="X93" s="321"/>
      <c r="Y93" s="321"/>
      <c r="Z93" s="321"/>
      <c r="AA93" s="321"/>
      <c r="AB93" s="321"/>
      <c r="AC93" s="321"/>
      <c r="AD93" s="321"/>
      <c r="AE93" s="321"/>
      <c r="AF93" s="321"/>
      <c r="AG93" s="322" t="s">
        <v>1062</v>
      </c>
      <c r="AH93" s="322"/>
      <c r="AI93" s="322"/>
      <c r="AJ93" s="322"/>
      <c r="AK93" s="322"/>
      <c r="AL93" s="322"/>
      <c r="AM93" s="322"/>
      <c r="AN93" s="323" t="s">
        <v>1080</v>
      </c>
      <c r="AO93" s="323"/>
      <c r="AP93" s="323"/>
      <c r="AQ93" s="323"/>
      <c r="AR93" s="323"/>
      <c r="AS93" s="323"/>
      <c r="AT93" s="323"/>
      <c r="AU93" s="321" t="s">
        <v>657</v>
      </c>
      <c r="AV93" s="321"/>
      <c r="AW93" s="321"/>
      <c r="AX93" s="321"/>
      <c r="AY93" s="321"/>
      <c r="AZ93" s="321"/>
      <c r="BA93" s="321"/>
      <c r="BB93" s="321"/>
      <c r="BC93" s="321"/>
      <c r="BD93" s="321"/>
      <c r="BE93" s="321"/>
      <c r="BF93" s="321"/>
      <c r="BG93" s="321"/>
      <c r="BH93" s="321"/>
      <c r="BI93" s="321"/>
      <c r="BJ93" s="321"/>
      <c r="BK93" s="322" t="s">
        <v>875</v>
      </c>
      <c r="BL93" s="322"/>
      <c r="BM93" s="322"/>
      <c r="BN93" s="322"/>
      <c r="BO93" s="322"/>
      <c r="BP93" s="322"/>
      <c r="BQ93" s="322"/>
      <c r="BR93" s="324">
        <v>23.33</v>
      </c>
      <c r="BS93" s="324"/>
      <c r="BT93" s="324"/>
      <c r="BU93" s="324"/>
      <c r="BV93" s="324"/>
      <c r="BW93" s="324"/>
      <c r="BX93" s="324"/>
      <c r="BY93" s="324"/>
      <c r="BZ93" s="324"/>
      <c r="CA93" s="324"/>
      <c r="CB93" s="325">
        <v>37094.699999999997</v>
      </c>
      <c r="CC93" s="325"/>
      <c r="CD93" s="325"/>
      <c r="CE93" s="325"/>
      <c r="CF93" s="325"/>
      <c r="CG93" s="325"/>
      <c r="CH93" s="325"/>
      <c r="CI93" s="325"/>
      <c r="CJ93" s="325"/>
      <c r="CK93" s="325"/>
      <c r="CL93" s="325">
        <v>1590</v>
      </c>
      <c r="CM93" s="325"/>
      <c r="CN93" s="325"/>
      <c r="CO93" s="325"/>
      <c r="CP93" s="325"/>
      <c r="CQ93" s="325"/>
      <c r="CR93" s="325"/>
      <c r="CS93" s="325"/>
      <c r="CT93" s="325"/>
      <c r="CU93" s="325"/>
      <c r="CV93" s="368"/>
      <c r="CW93" s="369"/>
      <c r="CX93" s="369"/>
      <c r="CY93" s="369"/>
      <c r="CZ93" s="369"/>
      <c r="DA93" s="369"/>
      <c r="DB93" s="369"/>
      <c r="DC93" s="369"/>
      <c r="DD93" s="369"/>
      <c r="DE93" s="369"/>
      <c r="DF93" s="369"/>
      <c r="DG93" s="369"/>
      <c r="DH93" s="369"/>
      <c r="DI93" s="369"/>
      <c r="DJ93" s="369"/>
      <c r="DK93" s="369"/>
      <c r="DL93" s="369"/>
      <c r="DM93" s="369"/>
      <c r="DN93" s="369"/>
      <c r="DO93" s="369"/>
      <c r="DP93" s="369"/>
      <c r="DQ93" s="369"/>
      <c r="DR93" s="369"/>
      <c r="DS93" s="370"/>
      <c r="DT93" s="329"/>
      <c r="DU93" s="330"/>
      <c r="DV93" s="330"/>
      <c r="DW93" s="330"/>
      <c r="DX93" s="330"/>
      <c r="DY93" s="330"/>
      <c r="DZ93" s="330"/>
      <c r="EA93" s="330"/>
      <c r="EB93" s="331"/>
      <c r="EC93" s="329"/>
      <c r="ED93" s="330"/>
      <c r="EE93" s="330"/>
      <c r="EF93" s="330"/>
      <c r="EG93" s="330"/>
      <c r="EH93" s="330"/>
      <c r="EI93" s="330"/>
      <c r="EJ93" s="330"/>
      <c r="EK93" s="331"/>
    </row>
    <row r="94" spans="1:182" x14ac:dyDescent="0.25">
      <c r="A94" s="321" t="s">
        <v>1083</v>
      </c>
      <c r="B94" s="321"/>
      <c r="C94" s="321"/>
      <c r="D94" s="321"/>
      <c r="E94" s="321"/>
      <c r="F94" s="321"/>
      <c r="G94" s="321"/>
      <c r="H94" s="321"/>
      <c r="I94" s="321"/>
      <c r="J94" s="321"/>
      <c r="K94" s="321"/>
      <c r="L94" s="321"/>
      <c r="M94" s="321"/>
      <c r="N94" s="321"/>
      <c r="O94" s="321"/>
      <c r="P94" s="321"/>
      <c r="Q94" s="321"/>
      <c r="R94" s="321"/>
      <c r="S94" s="321"/>
      <c r="T94" s="321"/>
      <c r="U94" s="321"/>
      <c r="V94" s="321"/>
      <c r="W94" s="321"/>
      <c r="X94" s="321"/>
      <c r="Y94" s="321"/>
      <c r="Z94" s="321"/>
      <c r="AA94" s="321"/>
      <c r="AB94" s="321"/>
      <c r="AC94" s="321"/>
      <c r="AD94" s="321"/>
      <c r="AE94" s="321"/>
      <c r="AF94" s="321"/>
      <c r="AG94" s="322" t="s">
        <v>1062</v>
      </c>
      <c r="AH94" s="322"/>
      <c r="AI94" s="322"/>
      <c r="AJ94" s="322"/>
      <c r="AK94" s="322"/>
      <c r="AL94" s="322"/>
      <c r="AM94" s="322"/>
      <c r="AN94" s="323" t="s">
        <v>1081</v>
      </c>
      <c r="AO94" s="323"/>
      <c r="AP94" s="323"/>
      <c r="AQ94" s="323"/>
      <c r="AR94" s="323"/>
      <c r="AS94" s="323"/>
      <c r="AT94" s="323"/>
      <c r="AU94" s="321" t="s">
        <v>657</v>
      </c>
      <c r="AV94" s="321"/>
      <c r="AW94" s="321"/>
      <c r="AX94" s="321"/>
      <c r="AY94" s="321"/>
      <c r="AZ94" s="321"/>
      <c r="BA94" s="321"/>
      <c r="BB94" s="321"/>
      <c r="BC94" s="321"/>
      <c r="BD94" s="321"/>
      <c r="BE94" s="321"/>
      <c r="BF94" s="321"/>
      <c r="BG94" s="321"/>
      <c r="BH94" s="321"/>
      <c r="BI94" s="321"/>
      <c r="BJ94" s="321"/>
      <c r="BK94" s="322" t="s">
        <v>875</v>
      </c>
      <c r="BL94" s="322"/>
      <c r="BM94" s="322"/>
      <c r="BN94" s="322"/>
      <c r="BO94" s="322"/>
      <c r="BP94" s="322"/>
      <c r="BQ94" s="322"/>
      <c r="BR94" s="324">
        <v>1</v>
      </c>
      <c r="BS94" s="324"/>
      <c r="BT94" s="324"/>
      <c r="BU94" s="324"/>
      <c r="BV94" s="324"/>
      <c r="BW94" s="324"/>
      <c r="BX94" s="324"/>
      <c r="BY94" s="324"/>
      <c r="BZ94" s="324"/>
      <c r="CA94" s="324"/>
      <c r="CB94" s="325">
        <v>4812.5200000000004</v>
      </c>
      <c r="CC94" s="325"/>
      <c r="CD94" s="325"/>
      <c r="CE94" s="325"/>
      <c r="CF94" s="325"/>
      <c r="CG94" s="325"/>
      <c r="CH94" s="325"/>
      <c r="CI94" s="325"/>
      <c r="CJ94" s="325"/>
      <c r="CK94" s="325"/>
      <c r="CL94" s="325">
        <v>4812.5200000000004</v>
      </c>
      <c r="CM94" s="325"/>
      <c r="CN94" s="325"/>
      <c r="CO94" s="325"/>
      <c r="CP94" s="325"/>
      <c r="CQ94" s="325"/>
      <c r="CR94" s="325"/>
      <c r="CS94" s="325"/>
      <c r="CT94" s="325"/>
      <c r="CU94" s="325"/>
      <c r="CV94" s="368"/>
      <c r="CW94" s="369"/>
      <c r="CX94" s="369"/>
      <c r="CY94" s="369"/>
      <c r="CZ94" s="369"/>
      <c r="DA94" s="369"/>
      <c r="DB94" s="369"/>
      <c r="DC94" s="369"/>
      <c r="DD94" s="369"/>
      <c r="DE94" s="369"/>
      <c r="DF94" s="369"/>
      <c r="DG94" s="369"/>
      <c r="DH94" s="369"/>
      <c r="DI94" s="369"/>
      <c r="DJ94" s="369"/>
      <c r="DK94" s="369"/>
      <c r="DL94" s="369"/>
      <c r="DM94" s="369"/>
      <c r="DN94" s="369"/>
      <c r="DO94" s="369"/>
      <c r="DP94" s="369"/>
      <c r="DQ94" s="369"/>
      <c r="DR94" s="369"/>
      <c r="DS94" s="370"/>
      <c r="DT94" s="329"/>
      <c r="DU94" s="330"/>
      <c r="DV94" s="330"/>
      <c r="DW94" s="330"/>
      <c r="DX94" s="330"/>
      <c r="DY94" s="330"/>
      <c r="DZ94" s="330"/>
      <c r="EA94" s="330"/>
      <c r="EB94" s="331"/>
      <c r="EC94" s="329"/>
      <c r="ED94" s="330"/>
      <c r="EE94" s="330"/>
      <c r="EF94" s="330"/>
      <c r="EG94" s="330"/>
      <c r="EH94" s="330"/>
      <c r="EI94" s="330"/>
      <c r="EJ94" s="330"/>
      <c r="EK94" s="331"/>
    </row>
    <row r="95" spans="1:182" x14ac:dyDescent="0.25">
      <c r="A95" s="321" t="s">
        <v>1084</v>
      </c>
      <c r="B95" s="321"/>
      <c r="C95" s="321"/>
      <c r="D95" s="321"/>
      <c r="E95" s="321"/>
      <c r="F95" s="321"/>
      <c r="G95" s="321"/>
      <c r="H95" s="321"/>
      <c r="I95" s="321"/>
      <c r="J95" s="321"/>
      <c r="K95" s="321"/>
      <c r="L95" s="321"/>
      <c r="M95" s="321"/>
      <c r="N95" s="321"/>
      <c r="O95" s="321"/>
      <c r="P95" s="321"/>
      <c r="Q95" s="321"/>
      <c r="R95" s="321"/>
      <c r="S95" s="321"/>
      <c r="T95" s="321"/>
      <c r="U95" s="321"/>
      <c r="V95" s="321"/>
      <c r="W95" s="321"/>
      <c r="X95" s="321"/>
      <c r="Y95" s="321"/>
      <c r="Z95" s="321"/>
      <c r="AA95" s="321"/>
      <c r="AB95" s="321"/>
      <c r="AC95" s="321"/>
      <c r="AD95" s="321"/>
      <c r="AE95" s="321"/>
      <c r="AF95" s="321"/>
      <c r="AG95" s="322" t="s">
        <v>1062</v>
      </c>
      <c r="AH95" s="322"/>
      <c r="AI95" s="322"/>
      <c r="AJ95" s="322"/>
      <c r="AK95" s="322"/>
      <c r="AL95" s="322"/>
      <c r="AM95" s="322"/>
      <c r="AN95" s="323" t="s">
        <v>1082</v>
      </c>
      <c r="AO95" s="323"/>
      <c r="AP95" s="323"/>
      <c r="AQ95" s="323"/>
      <c r="AR95" s="323"/>
      <c r="AS95" s="323"/>
      <c r="AT95" s="323"/>
      <c r="AU95" s="321" t="s">
        <v>657</v>
      </c>
      <c r="AV95" s="321"/>
      <c r="AW95" s="321"/>
      <c r="AX95" s="321"/>
      <c r="AY95" s="321"/>
      <c r="AZ95" s="321"/>
      <c r="BA95" s="321"/>
      <c r="BB95" s="321"/>
      <c r="BC95" s="321"/>
      <c r="BD95" s="321"/>
      <c r="BE95" s="321"/>
      <c r="BF95" s="321"/>
      <c r="BG95" s="321"/>
      <c r="BH95" s="321"/>
      <c r="BI95" s="321"/>
      <c r="BJ95" s="321"/>
      <c r="BK95" s="322" t="s">
        <v>875</v>
      </c>
      <c r="BL95" s="322"/>
      <c r="BM95" s="322"/>
      <c r="BN95" s="322"/>
      <c r="BO95" s="322"/>
      <c r="BP95" s="322"/>
      <c r="BQ95" s="322"/>
      <c r="BR95" s="324">
        <v>2</v>
      </c>
      <c r="BS95" s="324"/>
      <c r="BT95" s="324"/>
      <c r="BU95" s="324"/>
      <c r="BV95" s="324"/>
      <c r="BW95" s="324"/>
      <c r="BX95" s="324"/>
      <c r="BY95" s="324"/>
      <c r="BZ95" s="324"/>
      <c r="CA95" s="324"/>
      <c r="CB95" s="325">
        <v>13360</v>
      </c>
      <c r="CC95" s="325"/>
      <c r="CD95" s="325"/>
      <c r="CE95" s="325"/>
      <c r="CF95" s="325"/>
      <c r="CG95" s="325"/>
      <c r="CH95" s="325"/>
      <c r="CI95" s="325"/>
      <c r="CJ95" s="325"/>
      <c r="CK95" s="325"/>
      <c r="CL95" s="325">
        <v>8000</v>
      </c>
      <c r="CM95" s="325"/>
      <c r="CN95" s="325"/>
      <c r="CO95" s="325"/>
      <c r="CP95" s="325"/>
      <c r="CQ95" s="325"/>
      <c r="CR95" s="325"/>
      <c r="CS95" s="325"/>
      <c r="CT95" s="325"/>
      <c r="CU95" s="325"/>
      <c r="CV95" s="371"/>
      <c r="CW95" s="372"/>
      <c r="CX95" s="372"/>
      <c r="CY95" s="372"/>
      <c r="CZ95" s="372"/>
      <c r="DA95" s="372"/>
      <c r="DB95" s="372"/>
      <c r="DC95" s="372"/>
      <c r="DD95" s="372"/>
      <c r="DE95" s="372"/>
      <c r="DF95" s="372"/>
      <c r="DG95" s="372"/>
      <c r="DH95" s="372"/>
      <c r="DI95" s="372"/>
      <c r="DJ95" s="372"/>
      <c r="DK95" s="372"/>
      <c r="DL95" s="372"/>
      <c r="DM95" s="372"/>
      <c r="DN95" s="372"/>
      <c r="DO95" s="372"/>
      <c r="DP95" s="372"/>
      <c r="DQ95" s="372"/>
      <c r="DR95" s="372"/>
      <c r="DS95" s="373"/>
      <c r="DT95" s="332"/>
      <c r="DU95" s="333"/>
      <c r="DV95" s="333"/>
      <c r="DW95" s="333"/>
      <c r="DX95" s="333"/>
      <c r="DY95" s="333"/>
      <c r="DZ95" s="333"/>
      <c r="EA95" s="333"/>
      <c r="EB95" s="334"/>
      <c r="EC95" s="332"/>
      <c r="ED95" s="333"/>
      <c r="EE95" s="333"/>
      <c r="EF95" s="333"/>
      <c r="EG95" s="333"/>
      <c r="EH95" s="333"/>
      <c r="EI95" s="333"/>
      <c r="EJ95" s="333"/>
      <c r="EK95" s="334"/>
    </row>
    <row r="96" spans="1:182" x14ac:dyDescent="0.25">
      <c r="A96" s="321" t="s">
        <v>1085</v>
      </c>
      <c r="B96" s="321"/>
      <c r="C96" s="321"/>
      <c r="D96" s="321"/>
      <c r="E96" s="321"/>
      <c r="F96" s="321"/>
      <c r="G96" s="321"/>
      <c r="H96" s="321"/>
      <c r="I96" s="321"/>
      <c r="J96" s="321"/>
      <c r="K96" s="321"/>
      <c r="L96" s="321"/>
      <c r="M96" s="321"/>
      <c r="N96" s="321"/>
      <c r="O96" s="321"/>
      <c r="P96" s="321"/>
      <c r="Q96" s="321"/>
      <c r="R96" s="321"/>
      <c r="S96" s="321"/>
      <c r="T96" s="321"/>
      <c r="U96" s="321"/>
      <c r="V96" s="321"/>
      <c r="W96" s="321"/>
      <c r="X96" s="321"/>
      <c r="Y96" s="321"/>
      <c r="Z96" s="321"/>
      <c r="AA96" s="321"/>
      <c r="AB96" s="321"/>
      <c r="AC96" s="321"/>
      <c r="AD96" s="321"/>
      <c r="AE96" s="321"/>
      <c r="AF96" s="321"/>
      <c r="AG96" s="322" t="s">
        <v>1062</v>
      </c>
      <c r="AH96" s="322"/>
      <c r="AI96" s="322"/>
      <c r="AJ96" s="322"/>
      <c r="AK96" s="322"/>
      <c r="AL96" s="322"/>
      <c r="AM96" s="322"/>
      <c r="AN96" s="323" t="s">
        <v>1086</v>
      </c>
      <c r="AO96" s="323"/>
      <c r="AP96" s="323"/>
      <c r="AQ96" s="323"/>
      <c r="AR96" s="323"/>
      <c r="AS96" s="323"/>
      <c r="AT96" s="323"/>
      <c r="AU96" s="321" t="s">
        <v>657</v>
      </c>
      <c r="AV96" s="321"/>
      <c r="AW96" s="321"/>
      <c r="AX96" s="321"/>
      <c r="AY96" s="321"/>
      <c r="AZ96" s="321"/>
      <c r="BA96" s="321"/>
      <c r="BB96" s="321"/>
      <c r="BC96" s="321"/>
      <c r="BD96" s="321"/>
      <c r="BE96" s="321"/>
      <c r="BF96" s="321"/>
      <c r="BG96" s="321"/>
      <c r="BH96" s="321"/>
      <c r="BI96" s="321"/>
      <c r="BJ96" s="321"/>
      <c r="BK96" s="322" t="s">
        <v>875</v>
      </c>
      <c r="BL96" s="322"/>
      <c r="BM96" s="322"/>
      <c r="BN96" s="322"/>
      <c r="BO96" s="322"/>
      <c r="BP96" s="322"/>
      <c r="BQ96" s="322"/>
      <c r="BR96" s="324">
        <v>2</v>
      </c>
      <c r="BS96" s="324"/>
      <c r="BT96" s="324"/>
      <c r="BU96" s="324"/>
      <c r="BV96" s="324"/>
      <c r="BW96" s="324"/>
      <c r="BX96" s="324"/>
      <c r="BY96" s="324"/>
      <c r="BZ96" s="324"/>
      <c r="CA96" s="324"/>
      <c r="CB96" s="325">
        <v>107100</v>
      </c>
      <c r="CC96" s="325"/>
      <c r="CD96" s="325"/>
      <c r="CE96" s="325"/>
      <c r="CF96" s="325"/>
      <c r="CG96" s="325"/>
      <c r="CH96" s="325"/>
      <c r="CI96" s="325"/>
      <c r="CJ96" s="325"/>
      <c r="CK96" s="325"/>
      <c r="CL96" s="325">
        <v>5100</v>
      </c>
      <c r="CM96" s="325"/>
      <c r="CN96" s="325"/>
      <c r="CO96" s="325"/>
      <c r="CP96" s="325"/>
      <c r="CQ96" s="325"/>
      <c r="CR96" s="325"/>
      <c r="CS96" s="325"/>
      <c r="CT96" s="325"/>
      <c r="CU96" s="325"/>
      <c r="CV96" s="230"/>
      <c r="CW96" s="231"/>
      <c r="CX96" s="231"/>
      <c r="CY96" s="231"/>
      <c r="CZ96" s="231"/>
      <c r="DA96" s="231"/>
      <c r="DB96" s="231"/>
      <c r="DC96" s="231"/>
      <c r="DD96" s="231"/>
      <c r="DE96" s="231"/>
      <c r="DF96" s="231"/>
      <c r="DG96" s="231"/>
      <c r="DH96" s="231"/>
      <c r="DI96" s="231"/>
      <c r="DJ96" s="231"/>
      <c r="DK96" s="231"/>
      <c r="DL96" s="231"/>
      <c r="DM96" s="231"/>
      <c r="DN96" s="231"/>
      <c r="DO96" s="231"/>
      <c r="DP96" s="231"/>
      <c r="DQ96" s="231"/>
      <c r="DR96" s="231"/>
      <c r="DS96" s="232"/>
      <c r="DT96" s="233"/>
      <c r="DU96" s="234"/>
      <c r="DV96" s="234"/>
      <c r="DW96" s="234"/>
      <c r="DX96" s="234"/>
      <c r="DY96" s="234"/>
      <c r="DZ96" s="234"/>
      <c r="EA96" s="234"/>
      <c r="EB96" s="235"/>
      <c r="EC96" s="233"/>
      <c r="ED96" s="234"/>
      <c r="EE96" s="234"/>
      <c r="EF96" s="234"/>
      <c r="EG96" s="234"/>
      <c r="EH96" s="234"/>
      <c r="EI96" s="234"/>
      <c r="EJ96" s="234"/>
      <c r="EK96" s="235"/>
    </row>
    <row r="97" spans="1:141" x14ac:dyDescent="0.25">
      <c r="A97" s="338" t="s">
        <v>658</v>
      </c>
      <c r="B97" s="338"/>
      <c r="C97" s="338"/>
      <c r="D97" s="338"/>
      <c r="E97" s="338"/>
      <c r="F97" s="338"/>
      <c r="G97" s="338"/>
      <c r="H97" s="338"/>
      <c r="I97" s="338"/>
      <c r="J97" s="338"/>
      <c r="K97" s="338"/>
      <c r="L97" s="338"/>
      <c r="M97" s="338"/>
      <c r="N97" s="338"/>
      <c r="O97" s="338"/>
      <c r="P97" s="338"/>
      <c r="Q97" s="338"/>
      <c r="R97" s="338"/>
      <c r="S97" s="338"/>
      <c r="T97" s="338"/>
      <c r="U97" s="338"/>
      <c r="V97" s="338"/>
      <c r="W97" s="338"/>
      <c r="X97" s="338"/>
      <c r="Y97" s="338"/>
      <c r="Z97" s="338"/>
      <c r="AA97" s="338"/>
      <c r="AB97" s="338"/>
      <c r="AC97" s="338"/>
      <c r="AD97" s="338"/>
      <c r="AE97" s="338"/>
      <c r="AF97" s="338"/>
      <c r="AG97" s="338"/>
      <c r="AH97" s="338"/>
      <c r="AI97" s="338"/>
      <c r="AJ97" s="338"/>
      <c r="AK97" s="338"/>
      <c r="AL97" s="338"/>
      <c r="AM97" s="338"/>
      <c r="AN97" s="338"/>
      <c r="AO97" s="338"/>
      <c r="AP97" s="338"/>
      <c r="AQ97" s="338"/>
      <c r="AR97" s="338"/>
      <c r="AS97" s="338"/>
      <c r="AT97" s="338"/>
      <c r="AU97" s="338"/>
      <c r="AV97" s="338"/>
      <c r="AW97" s="338"/>
      <c r="AX97" s="338"/>
      <c r="AY97" s="338"/>
      <c r="AZ97" s="338"/>
      <c r="BA97" s="338"/>
      <c r="BB97" s="338"/>
      <c r="BC97" s="338"/>
      <c r="BD97" s="338"/>
      <c r="BE97" s="338"/>
      <c r="BF97" s="338"/>
      <c r="BG97" s="338"/>
      <c r="BH97" s="338"/>
      <c r="BI97" s="338"/>
      <c r="BJ97" s="338"/>
      <c r="BK97" s="338"/>
      <c r="BL97" s="338"/>
      <c r="BM97" s="338"/>
      <c r="BN97" s="338"/>
      <c r="BO97" s="338"/>
      <c r="BP97" s="338"/>
      <c r="BQ97" s="338"/>
      <c r="BR97" s="338"/>
      <c r="BS97" s="338"/>
      <c r="BT97" s="338"/>
      <c r="BU97" s="338"/>
      <c r="BV97" s="338"/>
      <c r="BW97" s="338"/>
      <c r="BX97" s="338"/>
      <c r="BY97" s="338"/>
      <c r="BZ97" s="338"/>
      <c r="CA97" s="338"/>
      <c r="CB97" s="338"/>
      <c r="CC97" s="338"/>
      <c r="CD97" s="338"/>
      <c r="CE97" s="338"/>
      <c r="CF97" s="338"/>
      <c r="CG97" s="338"/>
      <c r="CH97" s="338"/>
      <c r="CI97" s="338"/>
      <c r="CJ97" s="338"/>
      <c r="CK97" s="338"/>
      <c r="CL97" s="338"/>
      <c r="CM97" s="338"/>
      <c r="CN97" s="338"/>
      <c r="CO97" s="338"/>
      <c r="CP97" s="338"/>
      <c r="CQ97" s="338"/>
      <c r="CR97" s="338"/>
      <c r="CS97" s="338"/>
      <c r="CT97" s="338"/>
      <c r="CU97" s="338"/>
      <c r="CV97" s="338"/>
      <c r="CW97" s="338"/>
      <c r="CX97" s="338"/>
      <c r="CY97" s="338"/>
      <c r="CZ97" s="338"/>
      <c r="DA97" s="338"/>
      <c r="DB97" s="338"/>
      <c r="DC97" s="338"/>
      <c r="DD97" s="338"/>
      <c r="DE97" s="338"/>
      <c r="DF97" s="338"/>
      <c r="DG97" s="338"/>
      <c r="DH97" s="338"/>
      <c r="DI97" s="338"/>
      <c r="DJ97" s="338"/>
      <c r="DK97" s="338"/>
      <c r="DL97" s="338"/>
      <c r="DM97" s="338"/>
      <c r="DN97" s="338"/>
      <c r="DO97" s="338"/>
      <c r="DP97" s="338"/>
      <c r="DQ97" s="338"/>
      <c r="DR97" s="338"/>
      <c r="DS97" s="338"/>
      <c r="DT97" s="338"/>
      <c r="DU97" s="338"/>
      <c r="DV97" s="338"/>
      <c r="DW97" s="338"/>
      <c r="DX97" s="338"/>
      <c r="DY97" s="338"/>
      <c r="DZ97" s="338"/>
      <c r="EA97" s="338"/>
      <c r="EB97" s="338"/>
      <c r="EC97" s="338"/>
      <c r="ED97" s="338"/>
      <c r="EE97" s="338"/>
      <c r="EF97" s="338"/>
      <c r="EG97" s="338"/>
      <c r="EH97" s="338"/>
      <c r="EI97" s="338"/>
      <c r="EJ97" s="338"/>
      <c r="EK97" s="338"/>
    </row>
    <row r="98" spans="1:141" ht="26.25" customHeight="1" x14ac:dyDescent="0.25">
      <c r="A98" s="364" t="s">
        <v>659</v>
      </c>
      <c r="B98" s="364"/>
      <c r="C98" s="364"/>
      <c r="D98" s="364"/>
      <c r="E98" s="364"/>
      <c r="F98" s="364"/>
      <c r="G98" s="364"/>
      <c r="H98" s="364"/>
      <c r="I98" s="364"/>
      <c r="J98" s="364"/>
      <c r="K98" s="364"/>
      <c r="L98" s="364"/>
      <c r="M98" s="364"/>
      <c r="N98" s="364"/>
      <c r="O98" s="364"/>
      <c r="P98" s="364"/>
      <c r="Q98" s="364"/>
      <c r="R98" s="364"/>
      <c r="S98" s="364"/>
      <c r="T98" s="364"/>
      <c r="U98" s="364"/>
      <c r="V98" s="364"/>
      <c r="W98" s="364"/>
      <c r="X98" s="364"/>
      <c r="Y98" s="364"/>
      <c r="Z98" s="364"/>
      <c r="AA98" s="364"/>
      <c r="AB98" s="364"/>
      <c r="AC98" s="364"/>
      <c r="AD98" s="364"/>
      <c r="AE98" s="364"/>
      <c r="AF98" s="364"/>
      <c r="AG98" s="322" t="s">
        <v>1062</v>
      </c>
      <c r="AH98" s="322"/>
      <c r="AI98" s="322"/>
      <c r="AJ98" s="322"/>
      <c r="AK98" s="322"/>
      <c r="AL98" s="322"/>
      <c r="AM98" s="322"/>
      <c r="AN98" s="323" t="s">
        <v>720</v>
      </c>
      <c r="AO98" s="323"/>
      <c r="AP98" s="323"/>
      <c r="AQ98" s="323"/>
      <c r="AR98" s="323"/>
      <c r="AS98" s="323"/>
      <c r="AT98" s="323"/>
      <c r="AU98" s="321" t="s">
        <v>660</v>
      </c>
      <c r="AV98" s="321"/>
      <c r="AW98" s="321"/>
      <c r="AX98" s="321"/>
      <c r="AY98" s="321"/>
      <c r="AZ98" s="321"/>
      <c r="BA98" s="321"/>
      <c r="BB98" s="321"/>
      <c r="BC98" s="321"/>
      <c r="BD98" s="321"/>
      <c r="BE98" s="321"/>
      <c r="BF98" s="321"/>
      <c r="BG98" s="321"/>
      <c r="BH98" s="321"/>
      <c r="BI98" s="321"/>
      <c r="BJ98" s="321"/>
      <c r="BK98" s="322" t="s">
        <v>775</v>
      </c>
      <c r="BL98" s="322"/>
      <c r="BM98" s="322"/>
      <c r="BN98" s="322"/>
      <c r="BO98" s="322"/>
      <c r="BP98" s="322"/>
      <c r="BQ98" s="322"/>
      <c r="BR98" s="324">
        <v>71</v>
      </c>
      <c r="BS98" s="324"/>
      <c r="BT98" s="324"/>
      <c r="BU98" s="324"/>
      <c r="BV98" s="324"/>
      <c r="BW98" s="324"/>
      <c r="BX98" s="324"/>
      <c r="BY98" s="324"/>
      <c r="BZ98" s="324"/>
      <c r="CA98" s="324"/>
      <c r="CB98" s="325">
        <v>78100</v>
      </c>
      <c r="CC98" s="325"/>
      <c r="CD98" s="325"/>
      <c r="CE98" s="325"/>
      <c r="CF98" s="325"/>
      <c r="CG98" s="325"/>
      <c r="CH98" s="325"/>
      <c r="CI98" s="325"/>
      <c r="CJ98" s="325"/>
      <c r="CK98" s="325"/>
      <c r="CL98" s="325">
        <v>1100</v>
      </c>
      <c r="CM98" s="325"/>
      <c r="CN98" s="325"/>
      <c r="CO98" s="325"/>
      <c r="CP98" s="325"/>
      <c r="CQ98" s="325"/>
      <c r="CR98" s="325"/>
      <c r="CS98" s="325"/>
      <c r="CT98" s="325"/>
      <c r="CU98" s="325"/>
      <c r="CV98" s="340" t="s">
        <v>722</v>
      </c>
      <c r="CW98" s="340"/>
      <c r="CX98" s="340"/>
      <c r="CY98" s="340"/>
      <c r="CZ98" s="340"/>
      <c r="DA98" s="340"/>
      <c r="DB98" s="340"/>
      <c r="DC98" s="340"/>
      <c r="DD98" s="340"/>
      <c r="DE98" s="340"/>
      <c r="DF98" s="340"/>
      <c r="DG98" s="340"/>
      <c r="DH98" s="340"/>
      <c r="DI98" s="340"/>
      <c r="DJ98" s="340"/>
      <c r="DK98" s="340"/>
      <c r="DL98" s="340"/>
      <c r="DM98" s="340"/>
      <c r="DN98" s="340"/>
      <c r="DO98" s="340"/>
      <c r="DP98" s="340"/>
      <c r="DQ98" s="340"/>
      <c r="DR98" s="340"/>
      <c r="DS98" s="340"/>
      <c r="DT98" s="341" t="s">
        <v>1069</v>
      </c>
      <c r="DU98" s="341"/>
      <c r="DV98" s="341"/>
      <c r="DW98" s="341"/>
      <c r="DX98" s="341"/>
      <c r="DY98" s="341"/>
      <c r="DZ98" s="341"/>
      <c r="EA98" s="341"/>
      <c r="EB98" s="341"/>
      <c r="EC98" s="341" t="s">
        <v>1063</v>
      </c>
      <c r="ED98" s="341"/>
      <c r="EE98" s="341"/>
      <c r="EF98" s="341"/>
      <c r="EG98" s="341"/>
      <c r="EH98" s="341"/>
      <c r="EI98" s="341"/>
      <c r="EJ98" s="341"/>
      <c r="EK98" s="341"/>
    </row>
    <row r="99" spans="1:141" x14ac:dyDescent="0.25">
      <c r="A99" s="338" t="s">
        <v>724</v>
      </c>
      <c r="B99" s="338"/>
      <c r="C99" s="338"/>
      <c r="D99" s="338"/>
      <c r="E99" s="338"/>
      <c r="F99" s="338"/>
      <c r="G99" s="338"/>
      <c r="H99" s="338"/>
      <c r="I99" s="338"/>
      <c r="J99" s="338"/>
      <c r="K99" s="338"/>
      <c r="L99" s="338"/>
      <c r="M99" s="338"/>
      <c r="N99" s="338"/>
      <c r="O99" s="338"/>
      <c r="P99" s="338"/>
      <c r="Q99" s="338"/>
      <c r="R99" s="338"/>
      <c r="S99" s="338"/>
      <c r="T99" s="338"/>
      <c r="U99" s="338"/>
      <c r="V99" s="338"/>
      <c r="W99" s="338"/>
      <c r="X99" s="338"/>
      <c r="Y99" s="338"/>
      <c r="Z99" s="338"/>
      <c r="AA99" s="338"/>
      <c r="AB99" s="338"/>
      <c r="AC99" s="338"/>
      <c r="AD99" s="338"/>
      <c r="AE99" s="338"/>
      <c r="AF99" s="338"/>
      <c r="AG99" s="338"/>
      <c r="AH99" s="338"/>
      <c r="AI99" s="338"/>
      <c r="AJ99" s="338"/>
      <c r="AK99" s="338"/>
      <c r="AL99" s="338"/>
      <c r="AM99" s="338"/>
      <c r="AN99" s="338"/>
      <c r="AO99" s="338"/>
      <c r="AP99" s="338"/>
      <c r="AQ99" s="338"/>
      <c r="AR99" s="338"/>
      <c r="AS99" s="338"/>
      <c r="AT99" s="338"/>
      <c r="AU99" s="338"/>
      <c r="AV99" s="338"/>
      <c r="AW99" s="338"/>
      <c r="AX99" s="338"/>
      <c r="AY99" s="338"/>
      <c r="AZ99" s="338"/>
      <c r="BA99" s="338"/>
      <c r="BB99" s="338"/>
      <c r="BC99" s="338"/>
      <c r="BD99" s="338"/>
      <c r="BE99" s="338"/>
      <c r="BF99" s="338"/>
      <c r="BG99" s="338"/>
      <c r="BH99" s="338"/>
      <c r="BI99" s="338"/>
      <c r="BJ99" s="338"/>
      <c r="BK99" s="338"/>
      <c r="BL99" s="338"/>
      <c r="BM99" s="338"/>
      <c r="BN99" s="338"/>
      <c r="BO99" s="338"/>
      <c r="BP99" s="338"/>
      <c r="BQ99" s="338"/>
      <c r="BR99" s="338"/>
      <c r="BS99" s="338"/>
      <c r="BT99" s="338"/>
      <c r="BU99" s="338"/>
      <c r="BV99" s="338"/>
      <c r="BW99" s="338"/>
      <c r="BX99" s="338"/>
      <c r="BY99" s="338"/>
      <c r="BZ99" s="338"/>
      <c r="CA99" s="338"/>
      <c r="CB99" s="338"/>
      <c r="CC99" s="338"/>
      <c r="CD99" s="338"/>
      <c r="CE99" s="338"/>
      <c r="CF99" s="338"/>
      <c r="CG99" s="338"/>
      <c r="CH99" s="338"/>
      <c r="CI99" s="338"/>
      <c r="CJ99" s="338"/>
      <c r="CK99" s="338"/>
      <c r="CL99" s="338"/>
      <c r="CM99" s="338"/>
      <c r="CN99" s="338"/>
      <c r="CO99" s="338"/>
      <c r="CP99" s="338"/>
      <c r="CQ99" s="338"/>
      <c r="CR99" s="338"/>
      <c r="CS99" s="338"/>
      <c r="CT99" s="338"/>
      <c r="CU99" s="338"/>
      <c r="CV99" s="338"/>
      <c r="CW99" s="338"/>
      <c r="CX99" s="338"/>
      <c r="CY99" s="338"/>
      <c r="CZ99" s="338"/>
      <c r="DA99" s="338"/>
      <c r="DB99" s="338"/>
      <c r="DC99" s="338"/>
      <c r="DD99" s="338"/>
      <c r="DE99" s="338"/>
      <c r="DF99" s="338"/>
      <c r="DG99" s="338"/>
      <c r="DH99" s="338"/>
      <c r="DI99" s="338"/>
      <c r="DJ99" s="338"/>
      <c r="DK99" s="338"/>
      <c r="DL99" s="338"/>
      <c r="DM99" s="338"/>
      <c r="DN99" s="338"/>
      <c r="DO99" s="338"/>
      <c r="DP99" s="338"/>
      <c r="DQ99" s="338"/>
      <c r="DR99" s="338"/>
      <c r="DS99" s="338"/>
      <c r="DT99" s="338"/>
      <c r="DU99" s="338"/>
      <c r="DV99" s="338"/>
      <c r="DW99" s="338"/>
      <c r="DX99" s="338"/>
      <c r="DY99" s="338"/>
      <c r="DZ99" s="338"/>
      <c r="EA99" s="338"/>
      <c r="EB99" s="338"/>
      <c r="EC99" s="338"/>
      <c r="ED99" s="338"/>
      <c r="EE99" s="338"/>
      <c r="EF99" s="338"/>
      <c r="EG99" s="338"/>
      <c r="EH99" s="338"/>
      <c r="EI99" s="338"/>
      <c r="EJ99" s="338"/>
      <c r="EK99" s="338"/>
    </row>
    <row r="100" spans="1:141" ht="15.75" customHeight="1" x14ac:dyDescent="0.25">
      <c r="A100" s="321" t="s">
        <v>725</v>
      </c>
      <c r="B100" s="321"/>
      <c r="C100" s="321"/>
      <c r="D100" s="321"/>
      <c r="E100" s="321"/>
      <c r="F100" s="321"/>
      <c r="G100" s="321"/>
      <c r="H100" s="321"/>
      <c r="I100" s="321"/>
      <c r="J100" s="321"/>
      <c r="K100" s="321"/>
      <c r="L100" s="321"/>
      <c r="M100" s="321"/>
      <c r="N100" s="321"/>
      <c r="O100" s="321"/>
      <c r="P100" s="321"/>
      <c r="Q100" s="321"/>
      <c r="R100" s="321"/>
      <c r="S100" s="321"/>
      <c r="T100" s="321"/>
      <c r="U100" s="321"/>
      <c r="V100" s="321"/>
      <c r="W100" s="321"/>
      <c r="X100" s="321"/>
      <c r="Y100" s="321"/>
      <c r="Z100" s="321"/>
      <c r="AA100" s="321"/>
      <c r="AB100" s="321"/>
      <c r="AC100" s="321"/>
      <c r="AD100" s="321"/>
      <c r="AE100" s="321"/>
      <c r="AF100" s="321"/>
      <c r="AG100" s="322"/>
      <c r="AH100" s="322"/>
      <c r="AI100" s="322"/>
      <c r="AJ100" s="322"/>
      <c r="AK100" s="322"/>
      <c r="AL100" s="322"/>
      <c r="AM100" s="322"/>
      <c r="AN100" s="323" t="s">
        <v>728</v>
      </c>
      <c r="AO100" s="323"/>
      <c r="AP100" s="323"/>
      <c r="AQ100" s="323"/>
      <c r="AR100" s="323"/>
      <c r="AS100" s="323"/>
      <c r="AT100" s="323"/>
      <c r="AU100" s="321" t="s">
        <v>731</v>
      </c>
      <c r="AV100" s="321"/>
      <c r="AW100" s="321"/>
      <c r="AX100" s="321"/>
      <c r="AY100" s="321"/>
      <c r="AZ100" s="321"/>
      <c r="BA100" s="321"/>
      <c r="BB100" s="321"/>
      <c r="BC100" s="321"/>
      <c r="BD100" s="321"/>
      <c r="BE100" s="321"/>
      <c r="BF100" s="321"/>
      <c r="BG100" s="321"/>
      <c r="BH100" s="321"/>
      <c r="BI100" s="321"/>
      <c r="BJ100" s="321"/>
      <c r="BK100" s="322" t="s">
        <v>762</v>
      </c>
      <c r="BL100" s="322"/>
      <c r="BM100" s="322"/>
      <c r="BN100" s="322"/>
      <c r="BO100" s="322"/>
      <c r="BP100" s="322"/>
      <c r="BQ100" s="322"/>
      <c r="BR100" s="324">
        <v>18</v>
      </c>
      <c r="BS100" s="324"/>
      <c r="BT100" s="324"/>
      <c r="BU100" s="324"/>
      <c r="BV100" s="324"/>
      <c r="BW100" s="324"/>
      <c r="BX100" s="324"/>
      <c r="BY100" s="324"/>
      <c r="BZ100" s="324"/>
      <c r="CA100" s="324"/>
      <c r="CB100" s="325">
        <v>21240</v>
      </c>
      <c r="CC100" s="325"/>
      <c r="CD100" s="325"/>
      <c r="CE100" s="325"/>
      <c r="CF100" s="325"/>
      <c r="CG100" s="325"/>
      <c r="CH100" s="325"/>
      <c r="CI100" s="325"/>
      <c r="CJ100" s="325"/>
      <c r="CK100" s="325"/>
      <c r="CL100" s="324">
        <v>1180</v>
      </c>
      <c r="CM100" s="324"/>
      <c r="CN100" s="324"/>
      <c r="CO100" s="324"/>
      <c r="CP100" s="324"/>
      <c r="CQ100" s="324"/>
      <c r="CR100" s="324"/>
      <c r="CS100" s="324"/>
      <c r="CT100" s="324"/>
      <c r="CU100" s="324"/>
      <c r="CV100" s="340" t="s">
        <v>722</v>
      </c>
      <c r="CW100" s="340"/>
      <c r="CX100" s="340"/>
      <c r="CY100" s="340"/>
      <c r="CZ100" s="340"/>
      <c r="DA100" s="340"/>
      <c r="DB100" s="340"/>
      <c r="DC100" s="340"/>
      <c r="DD100" s="340"/>
      <c r="DE100" s="340"/>
      <c r="DF100" s="340"/>
      <c r="DG100" s="340"/>
      <c r="DH100" s="340"/>
      <c r="DI100" s="340"/>
      <c r="DJ100" s="340"/>
      <c r="DK100" s="340"/>
      <c r="DL100" s="340"/>
      <c r="DM100" s="340"/>
      <c r="DN100" s="340"/>
      <c r="DO100" s="340"/>
      <c r="DP100" s="340"/>
      <c r="DQ100" s="340"/>
      <c r="DR100" s="340"/>
      <c r="DS100" s="340"/>
      <c r="DT100" s="341" t="s">
        <v>1071</v>
      </c>
      <c r="DU100" s="341"/>
      <c r="DV100" s="341"/>
      <c r="DW100" s="341"/>
      <c r="DX100" s="341"/>
      <c r="DY100" s="341"/>
      <c r="DZ100" s="341"/>
      <c r="EA100" s="341"/>
      <c r="EB100" s="341"/>
      <c r="EC100" s="341" t="s">
        <v>1072</v>
      </c>
      <c r="ED100" s="341"/>
      <c r="EE100" s="341"/>
      <c r="EF100" s="341"/>
      <c r="EG100" s="341"/>
      <c r="EH100" s="341"/>
      <c r="EI100" s="341"/>
      <c r="EJ100" s="341"/>
      <c r="EK100" s="341"/>
    </row>
    <row r="101" spans="1:141" ht="30" customHeight="1" x14ac:dyDescent="0.25">
      <c r="A101" s="364" t="s">
        <v>726</v>
      </c>
      <c r="B101" s="364"/>
      <c r="C101" s="364"/>
      <c r="D101" s="364"/>
      <c r="E101" s="364"/>
      <c r="F101" s="364"/>
      <c r="G101" s="364"/>
      <c r="H101" s="364"/>
      <c r="I101" s="364"/>
      <c r="J101" s="364"/>
      <c r="K101" s="364"/>
      <c r="L101" s="364"/>
      <c r="M101" s="364"/>
      <c r="N101" s="364"/>
      <c r="O101" s="364"/>
      <c r="P101" s="364"/>
      <c r="Q101" s="364"/>
      <c r="R101" s="364"/>
      <c r="S101" s="364"/>
      <c r="T101" s="364"/>
      <c r="U101" s="364"/>
      <c r="V101" s="364"/>
      <c r="W101" s="364"/>
      <c r="X101" s="364"/>
      <c r="Y101" s="364"/>
      <c r="Z101" s="364"/>
      <c r="AA101" s="364"/>
      <c r="AB101" s="364"/>
      <c r="AC101" s="364"/>
      <c r="AD101" s="364"/>
      <c r="AE101" s="364"/>
      <c r="AF101" s="364"/>
      <c r="AG101" s="322"/>
      <c r="AH101" s="322"/>
      <c r="AI101" s="322"/>
      <c r="AJ101" s="322"/>
      <c r="AK101" s="322"/>
      <c r="AL101" s="322"/>
      <c r="AM101" s="322"/>
      <c r="AN101" s="323" t="s">
        <v>729</v>
      </c>
      <c r="AO101" s="323"/>
      <c r="AP101" s="323"/>
      <c r="AQ101" s="323"/>
      <c r="AR101" s="323"/>
      <c r="AS101" s="323"/>
      <c r="AT101" s="323"/>
      <c r="AU101" s="321" t="s">
        <v>731</v>
      </c>
      <c r="AV101" s="321"/>
      <c r="AW101" s="321"/>
      <c r="AX101" s="321"/>
      <c r="AY101" s="321"/>
      <c r="AZ101" s="321"/>
      <c r="BA101" s="321"/>
      <c r="BB101" s="321"/>
      <c r="BC101" s="321"/>
      <c r="BD101" s="321"/>
      <c r="BE101" s="321"/>
      <c r="BF101" s="321"/>
      <c r="BG101" s="321"/>
      <c r="BH101" s="321"/>
      <c r="BI101" s="321"/>
      <c r="BJ101" s="321"/>
      <c r="BK101" s="322" t="s">
        <v>762</v>
      </c>
      <c r="BL101" s="322"/>
      <c r="BM101" s="322"/>
      <c r="BN101" s="322"/>
      <c r="BO101" s="322"/>
      <c r="BP101" s="322"/>
      <c r="BQ101" s="322"/>
      <c r="BR101" s="324">
        <v>10</v>
      </c>
      <c r="BS101" s="324"/>
      <c r="BT101" s="324"/>
      <c r="BU101" s="324"/>
      <c r="BV101" s="324"/>
      <c r="BW101" s="324"/>
      <c r="BX101" s="324"/>
      <c r="BY101" s="324"/>
      <c r="BZ101" s="324"/>
      <c r="CA101" s="324"/>
      <c r="CB101" s="325">
        <v>11800</v>
      </c>
      <c r="CC101" s="325"/>
      <c r="CD101" s="325"/>
      <c r="CE101" s="325"/>
      <c r="CF101" s="325"/>
      <c r="CG101" s="325"/>
      <c r="CH101" s="325"/>
      <c r="CI101" s="325"/>
      <c r="CJ101" s="325"/>
      <c r="CK101" s="325"/>
      <c r="CL101" s="324">
        <v>1180</v>
      </c>
      <c r="CM101" s="324"/>
      <c r="CN101" s="324"/>
      <c r="CO101" s="324"/>
      <c r="CP101" s="324"/>
      <c r="CQ101" s="324"/>
      <c r="CR101" s="324"/>
      <c r="CS101" s="324"/>
      <c r="CT101" s="324"/>
      <c r="CU101" s="324"/>
      <c r="CV101" s="340"/>
      <c r="CW101" s="340"/>
      <c r="CX101" s="340"/>
      <c r="CY101" s="340"/>
      <c r="CZ101" s="340"/>
      <c r="DA101" s="340"/>
      <c r="DB101" s="340"/>
      <c r="DC101" s="340"/>
      <c r="DD101" s="340"/>
      <c r="DE101" s="340"/>
      <c r="DF101" s="340"/>
      <c r="DG101" s="340"/>
      <c r="DH101" s="340"/>
      <c r="DI101" s="340"/>
      <c r="DJ101" s="340"/>
      <c r="DK101" s="340"/>
      <c r="DL101" s="340"/>
      <c r="DM101" s="340"/>
      <c r="DN101" s="340"/>
      <c r="DO101" s="340"/>
      <c r="DP101" s="340"/>
      <c r="DQ101" s="340"/>
      <c r="DR101" s="340"/>
      <c r="DS101" s="340"/>
      <c r="DT101" s="341"/>
      <c r="DU101" s="341"/>
      <c r="DV101" s="341"/>
      <c r="DW101" s="341"/>
      <c r="DX101" s="341"/>
      <c r="DY101" s="341"/>
      <c r="DZ101" s="341"/>
      <c r="EA101" s="341"/>
      <c r="EB101" s="341"/>
      <c r="EC101" s="341"/>
      <c r="ED101" s="341"/>
      <c r="EE101" s="341"/>
      <c r="EF101" s="341"/>
      <c r="EG101" s="341"/>
      <c r="EH101" s="341"/>
      <c r="EI101" s="341"/>
      <c r="EJ101" s="341"/>
      <c r="EK101" s="341"/>
    </row>
    <row r="102" spans="1:141" ht="29.25" customHeight="1" x14ac:dyDescent="0.25">
      <c r="A102" s="364" t="s">
        <v>727</v>
      </c>
      <c r="B102" s="321"/>
      <c r="C102" s="321"/>
      <c r="D102" s="321"/>
      <c r="E102" s="321"/>
      <c r="F102" s="321"/>
      <c r="G102" s="321"/>
      <c r="H102" s="321"/>
      <c r="I102" s="321"/>
      <c r="J102" s="321"/>
      <c r="K102" s="321"/>
      <c r="L102" s="321"/>
      <c r="M102" s="321"/>
      <c r="N102" s="321"/>
      <c r="O102" s="321"/>
      <c r="P102" s="321"/>
      <c r="Q102" s="321"/>
      <c r="R102" s="321"/>
      <c r="S102" s="321"/>
      <c r="T102" s="321"/>
      <c r="U102" s="321"/>
      <c r="V102" s="321"/>
      <c r="W102" s="321"/>
      <c r="X102" s="321"/>
      <c r="Y102" s="321"/>
      <c r="Z102" s="321"/>
      <c r="AA102" s="321"/>
      <c r="AB102" s="321"/>
      <c r="AC102" s="321"/>
      <c r="AD102" s="321"/>
      <c r="AE102" s="321"/>
      <c r="AF102" s="321"/>
      <c r="AG102" s="322"/>
      <c r="AH102" s="322"/>
      <c r="AI102" s="322"/>
      <c r="AJ102" s="322"/>
      <c r="AK102" s="322"/>
      <c r="AL102" s="322"/>
      <c r="AM102" s="322"/>
      <c r="AN102" s="323" t="s">
        <v>730</v>
      </c>
      <c r="AO102" s="323"/>
      <c r="AP102" s="323"/>
      <c r="AQ102" s="323"/>
      <c r="AR102" s="323"/>
      <c r="AS102" s="323"/>
      <c r="AT102" s="323"/>
      <c r="AU102" s="321" t="s">
        <v>731</v>
      </c>
      <c r="AV102" s="321"/>
      <c r="AW102" s="321"/>
      <c r="AX102" s="321"/>
      <c r="AY102" s="321"/>
      <c r="AZ102" s="321"/>
      <c r="BA102" s="321"/>
      <c r="BB102" s="321"/>
      <c r="BC102" s="321"/>
      <c r="BD102" s="321"/>
      <c r="BE102" s="321"/>
      <c r="BF102" s="321"/>
      <c r="BG102" s="321"/>
      <c r="BH102" s="321"/>
      <c r="BI102" s="321"/>
      <c r="BJ102" s="321"/>
      <c r="BK102" s="322" t="s">
        <v>762</v>
      </c>
      <c r="BL102" s="322"/>
      <c r="BM102" s="322"/>
      <c r="BN102" s="322"/>
      <c r="BO102" s="322"/>
      <c r="BP102" s="322"/>
      <c r="BQ102" s="322"/>
      <c r="BR102" s="324">
        <v>8</v>
      </c>
      <c r="BS102" s="324"/>
      <c r="BT102" s="324"/>
      <c r="BU102" s="324"/>
      <c r="BV102" s="324"/>
      <c r="BW102" s="324"/>
      <c r="BX102" s="324"/>
      <c r="BY102" s="324"/>
      <c r="BZ102" s="324"/>
      <c r="CA102" s="324"/>
      <c r="CB102" s="325">
        <v>14160</v>
      </c>
      <c r="CC102" s="325"/>
      <c r="CD102" s="325"/>
      <c r="CE102" s="325"/>
      <c r="CF102" s="325"/>
      <c r="CG102" s="325"/>
      <c r="CH102" s="325"/>
      <c r="CI102" s="325"/>
      <c r="CJ102" s="325"/>
      <c r="CK102" s="325"/>
      <c r="CL102" s="324">
        <v>1770</v>
      </c>
      <c r="CM102" s="324"/>
      <c r="CN102" s="324"/>
      <c r="CO102" s="324"/>
      <c r="CP102" s="324"/>
      <c r="CQ102" s="324"/>
      <c r="CR102" s="324"/>
      <c r="CS102" s="324"/>
      <c r="CT102" s="324"/>
      <c r="CU102" s="324"/>
      <c r="CV102" s="340"/>
      <c r="CW102" s="340"/>
      <c r="CX102" s="340"/>
      <c r="CY102" s="340"/>
      <c r="CZ102" s="340"/>
      <c r="DA102" s="340"/>
      <c r="DB102" s="340"/>
      <c r="DC102" s="340"/>
      <c r="DD102" s="340"/>
      <c r="DE102" s="340"/>
      <c r="DF102" s="340"/>
      <c r="DG102" s="340"/>
      <c r="DH102" s="340"/>
      <c r="DI102" s="340"/>
      <c r="DJ102" s="340"/>
      <c r="DK102" s="340"/>
      <c r="DL102" s="340"/>
      <c r="DM102" s="340"/>
      <c r="DN102" s="340"/>
      <c r="DO102" s="340"/>
      <c r="DP102" s="340"/>
      <c r="DQ102" s="340"/>
      <c r="DR102" s="340"/>
      <c r="DS102" s="340"/>
      <c r="DT102" s="341"/>
      <c r="DU102" s="341"/>
      <c r="DV102" s="341"/>
      <c r="DW102" s="341"/>
      <c r="DX102" s="341"/>
      <c r="DY102" s="341"/>
      <c r="DZ102" s="341"/>
      <c r="EA102" s="341"/>
      <c r="EB102" s="341"/>
      <c r="EC102" s="341"/>
      <c r="ED102" s="341"/>
      <c r="EE102" s="341"/>
      <c r="EF102" s="341"/>
      <c r="EG102" s="341"/>
      <c r="EH102" s="341"/>
      <c r="EI102" s="341"/>
      <c r="EJ102" s="341"/>
      <c r="EK102" s="341"/>
    </row>
    <row r="103" spans="1:141" x14ac:dyDescent="0.25">
      <c r="A103" s="378"/>
      <c r="B103" s="378"/>
      <c r="C103" s="378"/>
      <c r="D103" s="378"/>
      <c r="E103" s="378"/>
      <c r="F103" s="378"/>
      <c r="G103" s="378"/>
      <c r="H103" s="378"/>
      <c r="I103" s="378"/>
      <c r="J103" s="378"/>
      <c r="K103" s="378"/>
      <c r="L103" s="378"/>
      <c r="M103" s="378"/>
      <c r="N103" s="378"/>
      <c r="O103" s="378"/>
      <c r="P103" s="378"/>
      <c r="Q103" s="378"/>
      <c r="R103" s="378"/>
      <c r="S103" s="378"/>
      <c r="T103" s="378"/>
      <c r="U103" s="378"/>
      <c r="V103" s="378"/>
      <c r="W103" s="378"/>
      <c r="X103" s="378"/>
      <c r="Y103" s="378"/>
      <c r="Z103" s="378"/>
      <c r="AA103" s="378"/>
      <c r="AB103" s="378"/>
      <c r="AC103" s="378"/>
      <c r="AD103" s="378"/>
      <c r="AE103" s="378"/>
      <c r="AF103" s="378"/>
      <c r="AG103" s="379" t="s">
        <v>38</v>
      </c>
      <c r="AH103" s="379"/>
      <c r="AI103" s="379"/>
      <c r="AJ103" s="379"/>
      <c r="AK103" s="379"/>
      <c r="AL103" s="379"/>
      <c r="AM103" s="379"/>
      <c r="AN103" s="380"/>
      <c r="AO103" s="380"/>
      <c r="AP103" s="380"/>
      <c r="AQ103" s="380"/>
      <c r="AR103" s="380"/>
      <c r="AS103" s="380"/>
      <c r="AT103" s="380"/>
      <c r="AU103" s="338" t="s">
        <v>39</v>
      </c>
      <c r="AV103" s="338"/>
      <c r="AW103" s="338"/>
      <c r="AX103" s="338"/>
      <c r="AY103" s="338"/>
      <c r="AZ103" s="338"/>
      <c r="BA103" s="338"/>
      <c r="BB103" s="338"/>
      <c r="BC103" s="338"/>
      <c r="BD103" s="338"/>
      <c r="BE103" s="338"/>
      <c r="BF103" s="338"/>
      <c r="BG103" s="338"/>
      <c r="BH103" s="338"/>
      <c r="BI103" s="338"/>
      <c r="BJ103" s="338"/>
      <c r="BK103" s="323" t="s">
        <v>39</v>
      </c>
      <c r="BL103" s="323"/>
      <c r="BM103" s="323"/>
      <c r="BN103" s="323"/>
      <c r="BO103" s="323"/>
      <c r="BP103" s="323"/>
      <c r="BQ103" s="323"/>
      <c r="BR103" s="324"/>
      <c r="BS103" s="324"/>
      <c r="BT103" s="324"/>
      <c r="BU103" s="324"/>
      <c r="BV103" s="324"/>
      <c r="BW103" s="324"/>
      <c r="BX103" s="324"/>
      <c r="BY103" s="324"/>
      <c r="BZ103" s="324"/>
      <c r="CA103" s="324"/>
      <c r="CB103" s="325">
        <f>CB21+CB22+CB23+CB24+CB25+CB26+CB27+CB28+CB29+CB30+CB31+CB32+CB33+CB34+CB35+CB36+CB37+CB38+CB39+CB40+CB41+CB42+CB43+CB44+CB45+CB47+CB48+CB49+CB51+CB52+CB53+CB54+CB55+CB56+CB57+CB58+CB59+CB60+CB61+CB62+CB63+CB65+CB66+CB67+CB68+CB69+CB70++CB72+CB73+CB74+CB75+CB76+CB77+CB78+CB79+CB80+CB81+CB82+CB84+CB85+CB86+CB87+CB88+CB89+CB90+CB91+CB92+CB93+CB94+CB95+CB98+CB100+CB101+CB102+CB96</f>
        <v>28344051.82</v>
      </c>
      <c r="CC103" s="325"/>
      <c r="CD103" s="325"/>
      <c r="CE103" s="325"/>
      <c r="CF103" s="325"/>
      <c r="CG103" s="325"/>
      <c r="CH103" s="325"/>
      <c r="CI103" s="325"/>
      <c r="CJ103" s="325"/>
      <c r="CK103" s="325"/>
      <c r="CL103" s="324"/>
      <c r="CM103" s="324"/>
      <c r="CN103" s="324"/>
      <c r="CO103" s="324"/>
      <c r="CP103" s="324"/>
      <c r="CQ103" s="324"/>
      <c r="CR103" s="324"/>
      <c r="CS103" s="324"/>
      <c r="CT103" s="324"/>
      <c r="CU103" s="324"/>
      <c r="CV103" s="374" t="s">
        <v>39</v>
      </c>
      <c r="CW103" s="374"/>
      <c r="CX103" s="374"/>
      <c r="CY103" s="374"/>
      <c r="CZ103" s="374"/>
      <c r="DA103" s="374"/>
      <c r="DB103" s="374"/>
      <c r="DC103" s="374"/>
      <c r="DD103" s="374"/>
      <c r="DE103" s="374"/>
      <c r="DF103" s="374"/>
      <c r="DG103" s="374"/>
      <c r="DH103" s="374"/>
      <c r="DI103" s="374"/>
      <c r="DJ103" s="374"/>
      <c r="DK103" s="374"/>
      <c r="DL103" s="374"/>
      <c r="DM103" s="374"/>
      <c r="DN103" s="374"/>
      <c r="DO103" s="374"/>
      <c r="DP103" s="374"/>
      <c r="DQ103" s="374"/>
      <c r="DR103" s="374"/>
      <c r="DS103" s="375"/>
      <c r="DT103" s="376" t="s">
        <v>39</v>
      </c>
      <c r="DU103" s="374"/>
      <c r="DV103" s="374"/>
      <c r="DW103" s="374"/>
      <c r="DX103" s="374"/>
      <c r="DY103" s="374"/>
      <c r="DZ103" s="374"/>
      <c r="EA103" s="374"/>
      <c r="EB103" s="375"/>
      <c r="EC103" s="376" t="s">
        <v>39</v>
      </c>
      <c r="ED103" s="374"/>
      <c r="EE103" s="374"/>
      <c r="EF103" s="374"/>
      <c r="EG103" s="374"/>
      <c r="EH103" s="374"/>
      <c r="EI103" s="374"/>
      <c r="EJ103" s="374"/>
      <c r="EK103" s="375"/>
    </row>
    <row r="104" spans="1:141" x14ac:dyDescent="0.25">
      <c r="A104" s="197"/>
      <c r="B104" s="197"/>
      <c r="C104" s="197"/>
      <c r="D104" s="197"/>
      <c r="E104" s="197"/>
      <c r="F104" s="197"/>
      <c r="G104" s="197"/>
      <c r="H104" s="197"/>
      <c r="I104" s="197"/>
      <c r="J104" s="197"/>
      <c r="K104" s="197"/>
      <c r="L104" s="197"/>
      <c r="M104" s="197"/>
      <c r="N104" s="197"/>
      <c r="O104" s="197"/>
      <c r="P104" s="197"/>
      <c r="Q104" s="197"/>
      <c r="R104" s="197"/>
      <c r="S104" s="197"/>
      <c r="T104" s="197"/>
      <c r="U104" s="197"/>
      <c r="V104" s="197"/>
      <c r="W104" s="197"/>
      <c r="X104" s="197"/>
      <c r="Y104" s="197"/>
      <c r="Z104" s="197"/>
      <c r="AA104" s="197"/>
      <c r="AB104" s="197"/>
      <c r="AC104" s="197"/>
      <c r="AD104" s="197"/>
      <c r="AE104" s="197"/>
      <c r="AF104" s="197"/>
      <c r="AG104" s="197"/>
      <c r="AH104" s="197"/>
      <c r="AI104" s="197"/>
      <c r="AJ104" s="197"/>
      <c r="AK104" s="197"/>
      <c r="AL104" s="197"/>
      <c r="AM104" s="197"/>
      <c r="AN104" s="197"/>
      <c r="AO104" s="197"/>
      <c r="AP104" s="197"/>
      <c r="AQ104" s="197"/>
      <c r="AR104" s="197"/>
      <c r="AS104" s="197"/>
      <c r="AT104" s="197"/>
      <c r="AU104" s="199"/>
      <c r="AV104" s="199"/>
      <c r="AW104" s="199"/>
      <c r="AX104" s="199"/>
      <c r="AY104" s="199"/>
      <c r="AZ104" s="199"/>
      <c r="BA104" s="199"/>
      <c r="BB104" s="199"/>
      <c r="BC104" s="199"/>
      <c r="BD104" s="199"/>
      <c r="BE104" s="199"/>
      <c r="BF104" s="199"/>
      <c r="BG104" s="199"/>
      <c r="BH104" s="199"/>
      <c r="BI104" s="199"/>
      <c r="BJ104" s="199"/>
      <c r="BK104" s="197"/>
      <c r="BL104" s="197"/>
      <c r="BM104" s="197"/>
      <c r="BN104" s="197"/>
      <c r="BO104" s="197"/>
      <c r="BP104" s="197"/>
      <c r="BQ104" s="197"/>
      <c r="BR104" s="197"/>
      <c r="BS104" s="197"/>
      <c r="BT104" s="197"/>
      <c r="BU104" s="197"/>
      <c r="BV104" s="197"/>
      <c r="BW104" s="197"/>
      <c r="BX104" s="197"/>
      <c r="BY104" s="197"/>
      <c r="BZ104" s="197"/>
      <c r="CA104" s="197"/>
      <c r="CB104" s="197"/>
      <c r="CC104" s="197"/>
      <c r="CD104" s="197"/>
      <c r="CE104" s="197"/>
      <c r="CF104" s="197"/>
      <c r="CG104" s="197"/>
      <c r="CH104" s="197"/>
      <c r="CI104" s="197"/>
      <c r="CJ104" s="197"/>
      <c r="CK104" s="197"/>
      <c r="CL104" s="197"/>
      <c r="CM104" s="197"/>
      <c r="CN104" s="197"/>
      <c r="CO104" s="197"/>
      <c r="CP104" s="197"/>
      <c r="CQ104" s="197"/>
      <c r="CR104" s="197"/>
      <c r="CS104" s="197"/>
      <c r="CT104" s="197"/>
      <c r="CU104" s="197"/>
      <c r="CV104" s="197"/>
      <c r="CW104" s="197"/>
      <c r="CX104" s="197"/>
      <c r="CY104" s="197"/>
      <c r="CZ104" s="197"/>
      <c r="DA104" s="197"/>
      <c r="DB104" s="197"/>
      <c r="DC104" s="197"/>
      <c r="DD104" s="197"/>
      <c r="DE104" s="197"/>
      <c r="DF104" s="197"/>
      <c r="DG104" s="197"/>
      <c r="DH104" s="197"/>
      <c r="DI104" s="197"/>
      <c r="DJ104" s="197"/>
      <c r="DK104" s="197"/>
      <c r="DL104" s="197"/>
      <c r="DM104" s="197"/>
      <c r="DN104" s="197"/>
      <c r="DO104" s="197"/>
      <c r="DP104" s="197"/>
      <c r="DQ104" s="197"/>
      <c r="DR104" s="197"/>
      <c r="DS104" s="197"/>
      <c r="DT104" s="197"/>
      <c r="DU104" s="197"/>
      <c r="DV104" s="197"/>
      <c r="DW104" s="197"/>
      <c r="DX104" s="197"/>
      <c r="DY104" s="197"/>
      <c r="DZ104" s="197"/>
      <c r="EA104" s="197"/>
      <c r="EB104" s="197"/>
      <c r="EC104" s="197"/>
      <c r="ED104" s="197"/>
      <c r="EE104" s="197"/>
      <c r="EF104" s="197"/>
      <c r="EG104" s="197"/>
      <c r="EH104" s="197"/>
      <c r="EI104" s="197"/>
      <c r="EJ104" s="197"/>
      <c r="EK104" s="197"/>
    </row>
    <row r="105" spans="1:141" x14ac:dyDescent="0.25">
      <c r="A105" s="377" t="s">
        <v>43</v>
      </c>
      <c r="B105" s="377"/>
      <c r="C105" s="377"/>
      <c r="D105" s="377"/>
      <c r="E105" s="377"/>
      <c r="F105" s="377"/>
      <c r="G105" s="377"/>
      <c r="H105" s="377"/>
      <c r="I105" s="377"/>
      <c r="J105" s="377"/>
      <c r="K105" s="377"/>
      <c r="L105" s="377"/>
      <c r="M105" s="377"/>
      <c r="N105" s="377"/>
      <c r="O105" s="377"/>
      <c r="P105" s="377"/>
      <c r="Q105" s="377"/>
      <c r="R105" s="377"/>
      <c r="S105" s="377"/>
      <c r="T105" s="377"/>
      <c r="U105" s="377"/>
      <c r="V105" s="377"/>
      <c r="W105" s="377"/>
      <c r="X105" s="377"/>
      <c r="Y105" s="377"/>
      <c r="Z105" s="377"/>
      <c r="AA105" s="377"/>
      <c r="AB105" s="377"/>
      <c r="AC105" s="377"/>
      <c r="AD105" s="377"/>
      <c r="AE105" s="377"/>
      <c r="AF105" s="377"/>
      <c r="AG105" s="377"/>
      <c r="AH105" s="377"/>
      <c r="AI105" s="377"/>
      <c r="AJ105" s="377"/>
      <c r="AK105" s="377"/>
      <c r="AL105" s="377"/>
      <c r="AM105" s="377"/>
      <c r="AN105" s="377"/>
      <c r="AO105" s="377"/>
      <c r="AP105" s="377"/>
      <c r="AQ105" s="377"/>
      <c r="AR105" s="377"/>
      <c r="AS105" s="377"/>
      <c r="AT105" s="377"/>
      <c r="AU105" s="377"/>
      <c r="AV105" s="377"/>
      <c r="AW105" s="377"/>
      <c r="AX105" s="377"/>
      <c r="AY105" s="377"/>
      <c r="AZ105" s="377"/>
      <c r="BA105" s="377"/>
      <c r="BB105" s="377"/>
      <c r="BC105" s="377"/>
      <c r="BD105" s="377"/>
      <c r="BE105" s="377"/>
      <c r="BF105" s="377"/>
      <c r="BG105" s="377"/>
      <c r="BH105" s="377"/>
      <c r="BI105" s="377"/>
      <c r="BJ105" s="377"/>
      <c r="BK105" s="377"/>
      <c r="BL105" s="377"/>
      <c r="BM105" s="377"/>
      <c r="BN105" s="377"/>
      <c r="BO105" s="377"/>
      <c r="BP105" s="377"/>
      <c r="BQ105" s="377"/>
      <c r="BR105" s="377"/>
      <c r="BS105" s="377"/>
      <c r="BT105" s="377"/>
      <c r="BU105" s="377"/>
      <c r="BV105" s="377"/>
      <c r="BW105" s="377"/>
      <c r="BX105" s="377"/>
      <c r="BY105" s="377"/>
      <c r="BZ105" s="377"/>
      <c r="CA105" s="377"/>
      <c r="CB105" s="377"/>
      <c r="CC105" s="377"/>
      <c r="CD105" s="377"/>
      <c r="CE105" s="377"/>
      <c r="CF105" s="377"/>
      <c r="CG105" s="377"/>
      <c r="CH105" s="377"/>
      <c r="CI105" s="377"/>
      <c r="CJ105" s="377"/>
      <c r="CK105" s="377"/>
      <c r="CL105" s="377"/>
      <c r="CM105" s="377"/>
      <c r="CN105" s="377"/>
      <c r="CO105" s="377"/>
      <c r="CP105" s="377"/>
      <c r="CQ105" s="377"/>
      <c r="CR105" s="377"/>
      <c r="CS105" s="377"/>
      <c r="CT105" s="377"/>
      <c r="CU105" s="377"/>
      <c r="CV105" s="377"/>
      <c r="CW105" s="377"/>
      <c r="CX105" s="377"/>
      <c r="CY105" s="377"/>
      <c r="CZ105" s="377"/>
      <c r="DA105" s="377"/>
      <c r="DB105" s="377"/>
      <c r="DC105" s="377"/>
      <c r="DD105" s="377"/>
      <c r="DE105" s="377"/>
      <c r="DF105" s="377"/>
      <c r="DG105" s="377"/>
      <c r="DH105" s="377"/>
      <c r="DI105" s="377"/>
      <c r="DJ105" s="377"/>
      <c r="DK105" s="377"/>
      <c r="DL105" s="377"/>
      <c r="DM105" s="377"/>
      <c r="DN105" s="377"/>
      <c r="DO105" s="377"/>
      <c r="DP105" s="377"/>
      <c r="DQ105" s="377"/>
      <c r="DR105" s="377"/>
      <c r="DS105" s="377"/>
      <c r="DT105" s="377"/>
      <c r="DU105" s="377"/>
      <c r="DV105" s="377"/>
      <c r="DW105" s="377"/>
      <c r="DX105" s="377"/>
      <c r="DY105" s="377"/>
      <c r="DZ105" s="377"/>
      <c r="EA105" s="377"/>
      <c r="EB105" s="377"/>
      <c r="EC105" s="377"/>
      <c r="ED105" s="377"/>
      <c r="EE105" s="377"/>
      <c r="EF105" s="377"/>
      <c r="EG105" s="377"/>
      <c r="EH105" s="377"/>
      <c r="EI105" s="377"/>
      <c r="EJ105" s="377"/>
      <c r="EK105" s="377"/>
    </row>
    <row r="106" spans="1:141" x14ac:dyDescent="0.25">
      <c r="A106" s="198"/>
      <c r="B106" s="198"/>
      <c r="C106" s="198"/>
      <c r="D106" s="198"/>
      <c r="E106" s="198"/>
      <c r="F106" s="198"/>
      <c r="G106" s="198"/>
      <c r="H106" s="198"/>
      <c r="I106" s="198"/>
      <c r="J106" s="198"/>
      <c r="K106" s="198"/>
      <c r="L106" s="198"/>
      <c r="M106" s="198"/>
      <c r="N106" s="198"/>
      <c r="O106" s="198"/>
      <c r="P106" s="198"/>
      <c r="Q106" s="198"/>
      <c r="R106" s="198"/>
      <c r="S106" s="198"/>
      <c r="T106" s="198"/>
      <c r="U106" s="198"/>
      <c r="V106" s="198"/>
      <c r="W106" s="198"/>
      <c r="X106" s="198"/>
      <c r="Y106" s="198"/>
      <c r="Z106" s="198"/>
      <c r="AA106" s="198"/>
      <c r="AB106" s="198"/>
      <c r="AC106" s="198"/>
      <c r="AD106" s="198"/>
      <c r="AE106" s="198"/>
      <c r="AF106" s="198"/>
      <c r="AG106" s="198"/>
      <c r="AH106" s="198"/>
      <c r="AI106" s="198"/>
      <c r="AJ106" s="198"/>
      <c r="AK106" s="198"/>
      <c r="AL106" s="198"/>
      <c r="AM106" s="198"/>
      <c r="AN106" s="198"/>
      <c r="AO106" s="198"/>
      <c r="AP106" s="198"/>
      <c r="AQ106" s="198"/>
      <c r="AR106" s="198"/>
      <c r="AS106" s="198"/>
      <c r="AT106" s="198"/>
      <c r="AU106" s="198"/>
      <c r="AV106" s="198"/>
      <c r="AW106" s="198"/>
      <c r="AX106" s="198"/>
      <c r="AY106" s="198"/>
      <c r="AZ106" s="198"/>
      <c r="BA106" s="198"/>
      <c r="BB106" s="198"/>
      <c r="BC106" s="198"/>
      <c r="BD106" s="198"/>
      <c r="BE106" s="198"/>
      <c r="BF106" s="198"/>
      <c r="BG106" s="198"/>
      <c r="BH106" s="198"/>
      <c r="BI106" s="198"/>
      <c r="BJ106" s="198"/>
      <c r="BK106" s="198"/>
      <c r="BL106" s="198"/>
      <c r="BM106" s="198"/>
      <c r="BN106" s="198"/>
      <c r="BO106" s="198"/>
      <c r="BP106" s="198"/>
      <c r="BQ106" s="198"/>
      <c r="BR106" s="198"/>
      <c r="BS106" s="198"/>
      <c r="BT106" s="198"/>
      <c r="BU106" s="198"/>
      <c r="BV106" s="198"/>
      <c r="BW106" s="198"/>
      <c r="BX106" s="198"/>
      <c r="BY106" s="198"/>
      <c r="BZ106" s="198"/>
      <c r="CA106" s="198"/>
      <c r="CB106" s="198"/>
      <c r="CC106" s="198"/>
      <c r="CD106" s="198"/>
      <c r="CE106" s="198"/>
      <c r="CF106" s="198"/>
      <c r="CG106" s="198"/>
      <c r="CH106" s="198"/>
      <c r="CI106" s="198"/>
      <c r="CJ106" s="198"/>
      <c r="CK106" s="198"/>
      <c r="CL106" s="198"/>
      <c r="CM106" s="198"/>
      <c r="CN106" s="198"/>
      <c r="CO106" s="198"/>
      <c r="CP106" s="198"/>
      <c r="CQ106" s="198"/>
      <c r="CR106" s="198"/>
      <c r="CS106" s="198"/>
      <c r="CT106" s="198"/>
      <c r="CU106" s="198"/>
      <c r="CV106" s="198"/>
      <c r="CW106" s="198"/>
      <c r="CX106" s="198"/>
      <c r="CY106" s="198"/>
      <c r="CZ106" s="198"/>
      <c r="DA106" s="198"/>
      <c r="DB106" s="198"/>
      <c r="DC106" s="198"/>
      <c r="DD106" s="198"/>
      <c r="DE106" s="198"/>
      <c r="DF106" s="198"/>
      <c r="DG106" s="198"/>
      <c r="DH106" s="198"/>
      <c r="DI106" s="198"/>
      <c r="DJ106" s="198"/>
      <c r="DK106" s="198"/>
      <c r="DL106" s="198"/>
      <c r="DM106" s="198"/>
      <c r="DN106" s="198"/>
      <c r="DO106" s="198"/>
      <c r="DP106" s="198"/>
      <c r="DQ106" s="198"/>
      <c r="DR106" s="198"/>
      <c r="DS106" s="198"/>
      <c r="DT106" s="198"/>
      <c r="DU106" s="200"/>
      <c r="DV106" s="198"/>
      <c r="DW106" s="201"/>
      <c r="DX106" s="201"/>
      <c r="DY106" s="201"/>
      <c r="DZ106" s="201"/>
      <c r="EA106" s="201"/>
      <c r="EB106" s="201"/>
      <c r="EC106" s="201"/>
      <c r="ED106" s="201"/>
      <c r="EE106" s="201"/>
      <c r="EF106" s="201"/>
      <c r="EG106" s="201"/>
      <c r="EH106" s="201"/>
      <c r="EI106" s="201"/>
      <c r="EJ106" s="201"/>
      <c r="EK106" s="201"/>
    </row>
    <row r="107" spans="1:141" x14ac:dyDescent="0.25">
      <c r="A107" s="381" t="s">
        <v>528</v>
      </c>
      <c r="B107" s="382"/>
      <c r="C107" s="382"/>
      <c r="D107" s="382"/>
      <c r="E107" s="382"/>
      <c r="F107" s="382"/>
      <c r="G107" s="382"/>
      <c r="H107" s="382"/>
      <c r="I107" s="382"/>
      <c r="J107" s="382"/>
      <c r="K107" s="382"/>
      <c r="L107" s="382"/>
      <c r="M107" s="382"/>
      <c r="N107" s="382"/>
      <c r="O107" s="382"/>
      <c r="P107" s="382"/>
      <c r="Q107" s="382"/>
      <c r="R107" s="382"/>
      <c r="S107" s="382"/>
      <c r="T107" s="382"/>
      <c r="U107" s="382"/>
      <c r="V107" s="382"/>
      <c r="W107" s="382"/>
      <c r="X107" s="382"/>
      <c r="Y107" s="382"/>
      <c r="Z107" s="382"/>
      <c r="AA107" s="382"/>
      <c r="AB107" s="382"/>
      <c r="AC107" s="382"/>
      <c r="AD107" s="382"/>
      <c r="AE107" s="382"/>
      <c r="AF107" s="383"/>
      <c r="AG107" s="339" t="s">
        <v>20</v>
      </c>
      <c r="AH107" s="339"/>
      <c r="AI107" s="339"/>
      <c r="AJ107" s="339"/>
      <c r="AK107" s="339"/>
      <c r="AL107" s="339"/>
      <c r="AM107" s="339"/>
      <c r="AN107" s="339" t="s">
        <v>18</v>
      </c>
      <c r="AO107" s="339"/>
      <c r="AP107" s="339"/>
      <c r="AQ107" s="339"/>
      <c r="AR107" s="339"/>
      <c r="AS107" s="339"/>
      <c r="AT107" s="339"/>
      <c r="AU107" s="339" t="s">
        <v>522</v>
      </c>
      <c r="AV107" s="339"/>
      <c r="AW107" s="339"/>
      <c r="AX107" s="339"/>
      <c r="AY107" s="339"/>
      <c r="AZ107" s="339"/>
      <c r="BA107" s="339"/>
      <c r="BB107" s="339"/>
      <c r="BC107" s="339"/>
      <c r="BD107" s="339"/>
      <c r="BE107" s="339"/>
      <c r="BF107" s="339"/>
      <c r="BG107" s="339"/>
      <c r="BH107" s="339"/>
      <c r="BI107" s="339"/>
      <c r="BJ107" s="339"/>
      <c r="BK107" s="339"/>
      <c r="BL107" s="339"/>
      <c r="BM107" s="339"/>
      <c r="BN107" s="339"/>
      <c r="BO107" s="339"/>
      <c r="BP107" s="339"/>
      <c r="BQ107" s="339"/>
      <c r="BR107" s="339"/>
      <c r="BS107" s="339"/>
      <c r="BT107" s="339"/>
      <c r="BU107" s="339"/>
      <c r="BV107" s="339"/>
      <c r="BW107" s="339"/>
      <c r="BX107" s="339"/>
      <c r="BY107" s="339"/>
      <c r="BZ107" s="339"/>
      <c r="CA107" s="339"/>
      <c r="CB107" s="339" t="s">
        <v>29</v>
      </c>
      <c r="CC107" s="339"/>
      <c r="CD107" s="339"/>
      <c r="CE107" s="339"/>
      <c r="CF107" s="339"/>
      <c r="CG107" s="339"/>
      <c r="CH107" s="339"/>
      <c r="CI107" s="339"/>
      <c r="CJ107" s="339"/>
      <c r="CK107" s="339"/>
      <c r="CL107" s="339" t="s">
        <v>32</v>
      </c>
      <c r="CM107" s="339"/>
      <c r="CN107" s="339"/>
      <c r="CO107" s="339"/>
      <c r="CP107" s="339"/>
      <c r="CQ107" s="339"/>
      <c r="CR107" s="339"/>
      <c r="CS107" s="339"/>
      <c r="CT107" s="339"/>
      <c r="CU107" s="339"/>
      <c r="CV107" s="339" t="s">
        <v>23</v>
      </c>
      <c r="CW107" s="339"/>
      <c r="CX107" s="339"/>
      <c r="CY107" s="339"/>
      <c r="CZ107" s="339"/>
      <c r="DA107" s="339"/>
      <c r="DB107" s="339"/>
      <c r="DC107" s="339"/>
      <c r="DD107" s="339"/>
      <c r="DE107" s="339"/>
      <c r="DF107" s="339"/>
      <c r="DG107" s="339"/>
      <c r="DH107" s="339"/>
      <c r="DI107" s="339"/>
      <c r="DJ107" s="339"/>
      <c r="DK107" s="339"/>
      <c r="DL107" s="339"/>
      <c r="DM107" s="339"/>
      <c r="DN107" s="339"/>
      <c r="DO107" s="339"/>
      <c r="DP107" s="339"/>
      <c r="DQ107" s="339"/>
      <c r="DR107" s="339"/>
      <c r="DS107" s="339"/>
      <c r="DT107" s="339"/>
      <c r="DU107" s="339"/>
      <c r="DV107" s="339"/>
      <c r="DW107" s="339"/>
      <c r="DX107" s="339"/>
      <c r="DY107" s="339"/>
      <c r="DZ107" s="339"/>
      <c r="EA107" s="339"/>
      <c r="EB107" s="339"/>
      <c r="EC107" s="339"/>
      <c r="ED107" s="339"/>
      <c r="EE107" s="339"/>
      <c r="EF107" s="339"/>
      <c r="EG107" s="339"/>
      <c r="EH107" s="339"/>
      <c r="EI107" s="339"/>
      <c r="EJ107" s="339"/>
      <c r="EK107" s="339"/>
    </row>
    <row r="108" spans="1:141" x14ac:dyDescent="0.25">
      <c r="A108" s="384"/>
      <c r="B108" s="385"/>
      <c r="C108" s="385"/>
      <c r="D108" s="385"/>
      <c r="E108" s="385"/>
      <c r="F108" s="385"/>
      <c r="G108" s="385"/>
      <c r="H108" s="385"/>
      <c r="I108" s="385"/>
      <c r="J108" s="385"/>
      <c r="K108" s="385"/>
      <c r="L108" s="385"/>
      <c r="M108" s="385"/>
      <c r="N108" s="385"/>
      <c r="O108" s="385"/>
      <c r="P108" s="385"/>
      <c r="Q108" s="385"/>
      <c r="R108" s="385"/>
      <c r="S108" s="385"/>
      <c r="T108" s="385"/>
      <c r="U108" s="385"/>
      <c r="V108" s="385"/>
      <c r="W108" s="385"/>
      <c r="X108" s="385"/>
      <c r="Y108" s="385"/>
      <c r="Z108" s="385"/>
      <c r="AA108" s="385"/>
      <c r="AB108" s="385"/>
      <c r="AC108" s="385"/>
      <c r="AD108" s="385"/>
      <c r="AE108" s="385"/>
      <c r="AF108" s="386"/>
      <c r="AG108" s="339" t="s">
        <v>19</v>
      </c>
      <c r="AH108" s="339"/>
      <c r="AI108" s="339"/>
      <c r="AJ108" s="339"/>
      <c r="AK108" s="339"/>
      <c r="AL108" s="339"/>
      <c r="AM108" s="339"/>
      <c r="AN108" s="339" t="s">
        <v>21</v>
      </c>
      <c r="AO108" s="339"/>
      <c r="AP108" s="339"/>
      <c r="AQ108" s="339"/>
      <c r="AR108" s="339"/>
      <c r="AS108" s="339"/>
      <c r="AT108" s="339"/>
      <c r="AU108" s="339" t="s">
        <v>24</v>
      </c>
      <c r="AV108" s="339"/>
      <c r="AW108" s="339"/>
      <c r="AX108" s="339"/>
      <c r="AY108" s="339"/>
      <c r="AZ108" s="339"/>
      <c r="BA108" s="339"/>
      <c r="BB108" s="339"/>
      <c r="BC108" s="339"/>
      <c r="BD108" s="339"/>
      <c r="BE108" s="339"/>
      <c r="BF108" s="339"/>
      <c r="BG108" s="339"/>
      <c r="BH108" s="339"/>
      <c r="BI108" s="339"/>
      <c r="BJ108" s="339"/>
      <c r="BK108" s="339"/>
      <c r="BL108" s="339"/>
      <c r="BM108" s="339"/>
      <c r="BN108" s="339"/>
      <c r="BO108" s="339"/>
      <c r="BP108" s="339"/>
      <c r="BQ108" s="339"/>
      <c r="BR108" s="339" t="s">
        <v>28</v>
      </c>
      <c r="BS108" s="339"/>
      <c r="BT108" s="339"/>
      <c r="BU108" s="339"/>
      <c r="BV108" s="339"/>
      <c r="BW108" s="339"/>
      <c r="BX108" s="339"/>
      <c r="BY108" s="339"/>
      <c r="BZ108" s="339"/>
      <c r="CA108" s="339"/>
      <c r="CB108" s="339" t="s">
        <v>524</v>
      </c>
      <c r="CC108" s="339"/>
      <c r="CD108" s="339"/>
      <c r="CE108" s="339"/>
      <c r="CF108" s="339"/>
      <c r="CG108" s="339"/>
      <c r="CH108" s="339"/>
      <c r="CI108" s="339"/>
      <c r="CJ108" s="339"/>
      <c r="CK108" s="339"/>
      <c r="CL108" s="339" t="s">
        <v>33</v>
      </c>
      <c r="CM108" s="339"/>
      <c r="CN108" s="339"/>
      <c r="CO108" s="339"/>
      <c r="CP108" s="339"/>
      <c r="CQ108" s="339"/>
      <c r="CR108" s="339"/>
      <c r="CS108" s="339"/>
      <c r="CT108" s="339"/>
      <c r="CU108" s="339"/>
      <c r="CV108" s="339" t="s">
        <v>34</v>
      </c>
      <c r="CW108" s="339"/>
      <c r="CX108" s="339"/>
      <c r="CY108" s="339"/>
      <c r="CZ108" s="339"/>
      <c r="DA108" s="339"/>
      <c r="DB108" s="339"/>
      <c r="DC108" s="339"/>
      <c r="DD108" s="339"/>
      <c r="DE108" s="339"/>
      <c r="DF108" s="339"/>
      <c r="DG108" s="339"/>
      <c r="DH108" s="339"/>
      <c r="DI108" s="339"/>
      <c r="DJ108" s="339"/>
      <c r="DK108" s="339"/>
      <c r="DL108" s="339"/>
      <c r="DM108" s="339"/>
      <c r="DN108" s="339"/>
      <c r="DO108" s="339"/>
      <c r="DP108" s="339"/>
      <c r="DQ108" s="339"/>
      <c r="DR108" s="339"/>
      <c r="DS108" s="339"/>
      <c r="DT108" s="339" t="s">
        <v>36</v>
      </c>
      <c r="DU108" s="339"/>
      <c r="DV108" s="339"/>
      <c r="DW108" s="339"/>
      <c r="DX108" s="339"/>
      <c r="DY108" s="339"/>
      <c r="DZ108" s="339"/>
      <c r="EA108" s="339"/>
      <c r="EB108" s="339"/>
      <c r="EC108" s="339" t="s">
        <v>37</v>
      </c>
      <c r="ED108" s="339"/>
      <c r="EE108" s="339"/>
      <c r="EF108" s="339"/>
      <c r="EG108" s="339"/>
      <c r="EH108" s="339"/>
      <c r="EI108" s="339"/>
      <c r="EJ108" s="339"/>
      <c r="EK108" s="339"/>
    </row>
    <row r="109" spans="1:141" x14ac:dyDescent="0.25">
      <c r="A109" s="387"/>
      <c r="B109" s="388"/>
      <c r="C109" s="388"/>
      <c r="D109" s="388"/>
      <c r="E109" s="388"/>
      <c r="F109" s="388"/>
      <c r="G109" s="388"/>
      <c r="H109" s="388"/>
      <c r="I109" s="388"/>
      <c r="J109" s="388"/>
      <c r="K109" s="388"/>
      <c r="L109" s="388"/>
      <c r="M109" s="388"/>
      <c r="N109" s="388"/>
      <c r="O109" s="388"/>
      <c r="P109" s="388"/>
      <c r="Q109" s="388"/>
      <c r="R109" s="388"/>
      <c r="S109" s="388"/>
      <c r="T109" s="388"/>
      <c r="U109" s="388"/>
      <c r="V109" s="388"/>
      <c r="W109" s="388"/>
      <c r="X109" s="388"/>
      <c r="Y109" s="388"/>
      <c r="Z109" s="388"/>
      <c r="AA109" s="388"/>
      <c r="AB109" s="388"/>
      <c r="AC109" s="388"/>
      <c r="AD109" s="388"/>
      <c r="AE109" s="388"/>
      <c r="AF109" s="389"/>
      <c r="AG109" s="339"/>
      <c r="AH109" s="339"/>
      <c r="AI109" s="339"/>
      <c r="AJ109" s="339"/>
      <c r="AK109" s="339"/>
      <c r="AL109" s="339"/>
      <c r="AM109" s="339"/>
      <c r="AN109" s="339"/>
      <c r="AO109" s="339"/>
      <c r="AP109" s="339"/>
      <c r="AQ109" s="339"/>
      <c r="AR109" s="339"/>
      <c r="AS109" s="339"/>
      <c r="AT109" s="339"/>
      <c r="AU109" s="339" t="s">
        <v>25</v>
      </c>
      <c r="AV109" s="339"/>
      <c r="AW109" s="339"/>
      <c r="AX109" s="339"/>
      <c r="AY109" s="339"/>
      <c r="AZ109" s="339"/>
      <c r="BA109" s="339"/>
      <c r="BB109" s="339"/>
      <c r="BC109" s="339"/>
      <c r="BD109" s="339"/>
      <c r="BE109" s="339"/>
      <c r="BF109" s="339"/>
      <c r="BG109" s="339"/>
      <c r="BH109" s="339"/>
      <c r="BI109" s="339"/>
      <c r="BJ109" s="339"/>
      <c r="BK109" s="339" t="s">
        <v>26</v>
      </c>
      <c r="BL109" s="339"/>
      <c r="BM109" s="339"/>
      <c r="BN109" s="339"/>
      <c r="BO109" s="339"/>
      <c r="BP109" s="339"/>
      <c r="BQ109" s="339"/>
      <c r="BR109" s="339"/>
      <c r="BS109" s="339"/>
      <c r="BT109" s="339"/>
      <c r="BU109" s="339"/>
      <c r="BV109" s="339"/>
      <c r="BW109" s="339"/>
      <c r="BX109" s="339"/>
      <c r="BY109" s="339"/>
      <c r="BZ109" s="339"/>
      <c r="CA109" s="339"/>
      <c r="CB109" s="339" t="s">
        <v>525</v>
      </c>
      <c r="CC109" s="339"/>
      <c r="CD109" s="339"/>
      <c r="CE109" s="339"/>
      <c r="CF109" s="339"/>
      <c r="CG109" s="339"/>
      <c r="CH109" s="339"/>
      <c r="CI109" s="339"/>
      <c r="CJ109" s="339"/>
      <c r="CK109" s="339"/>
      <c r="CL109" s="339"/>
      <c r="CM109" s="339"/>
      <c r="CN109" s="339"/>
      <c r="CO109" s="339"/>
      <c r="CP109" s="339"/>
      <c r="CQ109" s="339"/>
      <c r="CR109" s="339"/>
      <c r="CS109" s="339"/>
      <c r="CT109" s="339"/>
      <c r="CU109" s="339"/>
      <c r="CV109" s="339" t="s">
        <v>35</v>
      </c>
      <c r="CW109" s="339"/>
      <c r="CX109" s="339"/>
      <c r="CY109" s="339"/>
      <c r="CZ109" s="339"/>
      <c r="DA109" s="339"/>
      <c r="DB109" s="339"/>
      <c r="DC109" s="339"/>
      <c r="DD109" s="339"/>
      <c r="DE109" s="339"/>
      <c r="DF109" s="339"/>
      <c r="DG109" s="339"/>
      <c r="DH109" s="339"/>
      <c r="DI109" s="339"/>
      <c r="DJ109" s="339"/>
      <c r="DK109" s="339"/>
      <c r="DL109" s="339"/>
      <c r="DM109" s="339"/>
      <c r="DN109" s="339"/>
      <c r="DO109" s="339"/>
      <c r="DP109" s="339"/>
      <c r="DQ109" s="339"/>
      <c r="DR109" s="339"/>
      <c r="DS109" s="339"/>
      <c r="DT109" s="339"/>
      <c r="DU109" s="339"/>
      <c r="DV109" s="339"/>
      <c r="DW109" s="339"/>
      <c r="DX109" s="339"/>
      <c r="DY109" s="339"/>
      <c r="DZ109" s="339"/>
      <c r="EA109" s="339"/>
      <c r="EB109" s="339"/>
      <c r="EC109" s="339"/>
      <c r="ED109" s="339"/>
      <c r="EE109" s="339"/>
      <c r="EF109" s="339"/>
      <c r="EG109" s="339"/>
      <c r="EH109" s="339"/>
      <c r="EI109" s="339"/>
      <c r="EJ109" s="339"/>
      <c r="EK109" s="339"/>
    </row>
    <row r="110" spans="1:141" x14ac:dyDescent="0.25">
      <c r="A110" s="335"/>
      <c r="B110" s="335"/>
      <c r="C110" s="335"/>
      <c r="D110" s="335"/>
      <c r="E110" s="335"/>
      <c r="F110" s="335"/>
      <c r="G110" s="335"/>
      <c r="H110" s="335"/>
      <c r="I110" s="335"/>
      <c r="J110" s="335"/>
      <c r="K110" s="335"/>
      <c r="L110" s="335"/>
      <c r="M110" s="335"/>
      <c r="N110" s="335"/>
      <c r="O110" s="335"/>
      <c r="P110" s="335"/>
      <c r="Q110" s="335"/>
      <c r="R110" s="335"/>
      <c r="S110" s="335"/>
      <c r="T110" s="335"/>
      <c r="U110" s="335"/>
      <c r="V110" s="335"/>
      <c r="W110" s="335"/>
      <c r="X110" s="335"/>
      <c r="Y110" s="335"/>
      <c r="Z110" s="335"/>
      <c r="AA110" s="335"/>
      <c r="AB110" s="335"/>
      <c r="AC110" s="335"/>
      <c r="AD110" s="335"/>
      <c r="AE110" s="335"/>
      <c r="AF110" s="335"/>
      <c r="AG110" s="335"/>
      <c r="AH110" s="335"/>
      <c r="AI110" s="335"/>
      <c r="AJ110" s="335"/>
      <c r="AK110" s="335"/>
      <c r="AL110" s="335"/>
      <c r="AM110" s="335"/>
      <c r="AN110" s="335"/>
      <c r="AO110" s="335"/>
      <c r="AP110" s="335"/>
      <c r="AQ110" s="335"/>
      <c r="AR110" s="335"/>
      <c r="AS110" s="335"/>
      <c r="AT110" s="335"/>
      <c r="AU110" s="335"/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5"/>
      <c r="BF110" s="335"/>
      <c r="BG110" s="335"/>
      <c r="BH110" s="335"/>
      <c r="BI110" s="335"/>
      <c r="BJ110" s="335"/>
      <c r="BK110" s="335" t="s">
        <v>27</v>
      </c>
      <c r="BL110" s="335"/>
      <c r="BM110" s="335"/>
      <c r="BN110" s="335"/>
      <c r="BO110" s="335"/>
      <c r="BP110" s="335"/>
      <c r="BQ110" s="335"/>
      <c r="BR110" s="335"/>
      <c r="BS110" s="335"/>
      <c r="BT110" s="335"/>
      <c r="BU110" s="335"/>
      <c r="BV110" s="335"/>
      <c r="BW110" s="335"/>
      <c r="BX110" s="335"/>
      <c r="BY110" s="335"/>
      <c r="BZ110" s="335"/>
      <c r="CA110" s="335"/>
      <c r="CB110" s="335"/>
      <c r="CC110" s="335"/>
      <c r="CD110" s="335"/>
      <c r="CE110" s="335"/>
      <c r="CF110" s="335"/>
      <c r="CG110" s="335"/>
      <c r="CH110" s="335"/>
      <c r="CI110" s="335"/>
      <c r="CJ110" s="335"/>
      <c r="CK110" s="335"/>
      <c r="CL110" s="335"/>
      <c r="CM110" s="335"/>
      <c r="CN110" s="335"/>
      <c r="CO110" s="335"/>
      <c r="CP110" s="335"/>
      <c r="CQ110" s="335"/>
      <c r="CR110" s="335"/>
      <c r="CS110" s="335"/>
      <c r="CT110" s="335"/>
      <c r="CU110" s="335"/>
      <c r="CV110" s="335"/>
      <c r="CW110" s="335"/>
      <c r="CX110" s="335"/>
      <c r="CY110" s="335"/>
      <c r="CZ110" s="335"/>
      <c r="DA110" s="335"/>
      <c r="DB110" s="335"/>
      <c r="DC110" s="335"/>
      <c r="DD110" s="335"/>
      <c r="DE110" s="335"/>
      <c r="DF110" s="335"/>
      <c r="DG110" s="335"/>
      <c r="DH110" s="335"/>
      <c r="DI110" s="335"/>
      <c r="DJ110" s="335"/>
      <c r="DK110" s="335"/>
      <c r="DL110" s="335"/>
      <c r="DM110" s="335"/>
      <c r="DN110" s="335"/>
      <c r="DO110" s="335"/>
      <c r="DP110" s="335"/>
      <c r="DQ110" s="335"/>
      <c r="DR110" s="335"/>
      <c r="DS110" s="335"/>
      <c r="DT110" s="335"/>
      <c r="DU110" s="335"/>
      <c r="DV110" s="335"/>
      <c r="DW110" s="335"/>
      <c r="DX110" s="335"/>
      <c r="DY110" s="335"/>
      <c r="DZ110" s="335"/>
      <c r="EA110" s="335"/>
      <c r="EB110" s="335"/>
      <c r="EC110" s="335"/>
      <c r="ED110" s="335"/>
      <c r="EE110" s="335"/>
      <c r="EF110" s="335"/>
      <c r="EG110" s="335"/>
      <c r="EH110" s="335"/>
      <c r="EI110" s="335"/>
      <c r="EJ110" s="335"/>
      <c r="EK110" s="335"/>
    </row>
    <row r="111" spans="1:141" x14ac:dyDescent="0.25">
      <c r="A111" s="335">
        <v>1</v>
      </c>
      <c r="B111" s="335"/>
      <c r="C111" s="335"/>
      <c r="D111" s="335"/>
      <c r="E111" s="335"/>
      <c r="F111" s="335"/>
      <c r="G111" s="335"/>
      <c r="H111" s="335"/>
      <c r="I111" s="335"/>
      <c r="J111" s="335"/>
      <c r="K111" s="335"/>
      <c r="L111" s="335"/>
      <c r="M111" s="335"/>
      <c r="N111" s="335"/>
      <c r="O111" s="335"/>
      <c r="P111" s="335"/>
      <c r="Q111" s="335"/>
      <c r="R111" s="335"/>
      <c r="S111" s="335"/>
      <c r="T111" s="335"/>
      <c r="U111" s="335"/>
      <c r="V111" s="335"/>
      <c r="W111" s="335"/>
      <c r="X111" s="335"/>
      <c r="Y111" s="335"/>
      <c r="Z111" s="335"/>
      <c r="AA111" s="335"/>
      <c r="AB111" s="335"/>
      <c r="AC111" s="335"/>
      <c r="AD111" s="335"/>
      <c r="AE111" s="335"/>
      <c r="AF111" s="335"/>
      <c r="AG111" s="335">
        <v>2</v>
      </c>
      <c r="AH111" s="335"/>
      <c r="AI111" s="335"/>
      <c r="AJ111" s="335"/>
      <c r="AK111" s="335"/>
      <c r="AL111" s="335"/>
      <c r="AM111" s="335"/>
      <c r="AN111" s="335">
        <v>3</v>
      </c>
      <c r="AO111" s="335"/>
      <c r="AP111" s="335"/>
      <c r="AQ111" s="335"/>
      <c r="AR111" s="335"/>
      <c r="AS111" s="335"/>
      <c r="AT111" s="335"/>
      <c r="AU111" s="335">
        <v>4</v>
      </c>
      <c r="AV111" s="335"/>
      <c r="AW111" s="335"/>
      <c r="AX111" s="335"/>
      <c r="AY111" s="335"/>
      <c r="AZ111" s="335"/>
      <c r="BA111" s="335"/>
      <c r="BB111" s="335"/>
      <c r="BC111" s="335"/>
      <c r="BD111" s="335"/>
      <c r="BE111" s="335"/>
      <c r="BF111" s="335"/>
      <c r="BG111" s="335"/>
      <c r="BH111" s="335"/>
      <c r="BI111" s="335"/>
      <c r="BJ111" s="335"/>
      <c r="BK111" s="335">
        <v>5</v>
      </c>
      <c r="BL111" s="335"/>
      <c r="BM111" s="335"/>
      <c r="BN111" s="335"/>
      <c r="BO111" s="335"/>
      <c r="BP111" s="335"/>
      <c r="BQ111" s="335"/>
      <c r="BR111" s="335">
        <v>6</v>
      </c>
      <c r="BS111" s="335"/>
      <c r="BT111" s="335"/>
      <c r="BU111" s="335"/>
      <c r="BV111" s="335"/>
      <c r="BW111" s="335"/>
      <c r="BX111" s="335"/>
      <c r="BY111" s="335"/>
      <c r="BZ111" s="335"/>
      <c r="CA111" s="335"/>
      <c r="CB111" s="335">
        <v>7</v>
      </c>
      <c r="CC111" s="335"/>
      <c r="CD111" s="335"/>
      <c r="CE111" s="335"/>
      <c r="CF111" s="335"/>
      <c r="CG111" s="335"/>
      <c r="CH111" s="335"/>
      <c r="CI111" s="335"/>
      <c r="CJ111" s="335"/>
      <c r="CK111" s="335"/>
      <c r="CL111" s="335">
        <v>8</v>
      </c>
      <c r="CM111" s="335"/>
      <c r="CN111" s="335"/>
      <c r="CO111" s="335"/>
      <c r="CP111" s="335"/>
      <c r="CQ111" s="335"/>
      <c r="CR111" s="335"/>
      <c r="CS111" s="335"/>
      <c r="CT111" s="335"/>
      <c r="CU111" s="335"/>
      <c r="CV111" s="335">
        <v>9</v>
      </c>
      <c r="CW111" s="335"/>
      <c r="CX111" s="335"/>
      <c r="CY111" s="335"/>
      <c r="CZ111" s="335"/>
      <c r="DA111" s="335"/>
      <c r="DB111" s="335"/>
      <c r="DC111" s="335"/>
      <c r="DD111" s="335"/>
      <c r="DE111" s="335"/>
      <c r="DF111" s="335"/>
      <c r="DG111" s="335"/>
      <c r="DH111" s="335"/>
      <c r="DI111" s="335"/>
      <c r="DJ111" s="335"/>
      <c r="DK111" s="335"/>
      <c r="DL111" s="335"/>
      <c r="DM111" s="335"/>
      <c r="DN111" s="335"/>
      <c r="DO111" s="335"/>
      <c r="DP111" s="335"/>
      <c r="DQ111" s="335"/>
      <c r="DR111" s="335"/>
      <c r="DS111" s="335"/>
      <c r="DT111" s="335">
        <v>10</v>
      </c>
      <c r="DU111" s="335"/>
      <c r="DV111" s="335"/>
      <c r="DW111" s="335"/>
      <c r="DX111" s="335"/>
      <c r="DY111" s="335"/>
      <c r="DZ111" s="335"/>
      <c r="EA111" s="335"/>
      <c r="EB111" s="335"/>
      <c r="EC111" s="335">
        <v>11</v>
      </c>
      <c r="ED111" s="335"/>
      <c r="EE111" s="335"/>
      <c r="EF111" s="335"/>
      <c r="EG111" s="335"/>
      <c r="EH111" s="335"/>
      <c r="EI111" s="335"/>
      <c r="EJ111" s="335"/>
      <c r="EK111" s="335"/>
    </row>
    <row r="112" spans="1:141" x14ac:dyDescent="0.25">
      <c r="A112" s="391"/>
      <c r="B112" s="391"/>
      <c r="C112" s="391"/>
      <c r="D112" s="391"/>
      <c r="E112" s="391"/>
      <c r="F112" s="391"/>
      <c r="G112" s="391"/>
      <c r="H112" s="391"/>
      <c r="I112" s="391"/>
      <c r="J112" s="391"/>
      <c r="K112" s="391"/>
      <c r="L112" s="391"/>
      <c r="M112" s="391"/>
      <c r="N112" s="391"/>
      <c r="O112" s="391"/>
      <c r="P112" s="391"/>
      <c r="Q112" s="391"/>
      <c r="R112" s="391"/>
      <c r="S112" s="391"/>
      <c r="T112" s="391"/>
      <c r="U112" s="391"/>
      <c r="V112" s="391"/>
      <c r="W112" s="391"/>
      <c r="X112" s="391"/>
      <c r="Y112" s="391"/>
      <c r="Z112" s="391"/>
      <c r="AA112" s="391"/>
      <c r="AB112" s="391"/>
      <c r="AC112" s="391"/>
      <c r="AD112" s="391"/>
      <c r="AE112" s="391"/>
      <c r="AF112" s="391"/>
      <c r="AG112" s="392"/>
      <c r="AH112" s="392"/>
      <c r="AI112" s="392"/>
      <c r="AJ112" s="392"/>
      <c r="AK112" s="392"/>
      <c r="AL112" s="392"/>
      <c r="AM112" s="392"/>
      <c r="AN112" s="264" t="s">
        <v>40</v>
      </c>
      <c r="AO112" s="264"/>
      <c r="AP112" s="264"/>
      <c r="AQ112" s="264"/>
      <c r="AR112" s="264"/>
      <c r="AS112" s="264"/>
      <c r="AT112" s="264"/>
      <c r="AU112" s="391"/>
      <c r="AV112" s="391"/>
      <c r="AW112" s="391"/>
      <c r="AX112" s="391"/>
      <c r="AY112" s="391"/>
      <c r="AZ112" s="391"/>
      <c r="BA112" s="391"/>
      <c r="BB112" s="391"/>
      <c r="BC112" s="391"/>
      <c r="BD112" s="391"/>
      <c r="BE112" s="391"/>
      <c r="BF112" s="391"/>
      <c r="BG112" s="391"/>
      <c r="BH112" s="391"/>
      <c r="BI112" s="391"/>
      <c r="BJ112" s="391"/>
      <c r="BK112" s="392"/>
      <c r="BL112" s="392"/>
      <c r="BM112" s="392"/>
      <c r="BN112" s="392"/>
      <c r="BO112" s="392"/>
      <c r="BP112" s="392"/>
      <c r="BQ112" s="392"/>
      <c r="BR112" s="390"/>
      <c r="BS112" s="390"/>
      <c r="BT112" s="390"/>
      <c r="BU112" s="390"/>
      <c r="BV112" s="390"/>
      <c r="BW112" s="390"/>
      <c r="BX112" s="390"/>
      <c r="BY112" s="390"/>
      <c r="BZ112" s="390"/>
      <c r="CA112" s="390"/>
      <c r="CB112" s="390"/>
      <c r="CC112" s="390"/>
      <c r="CD112" s="390"/>
      <c r="CE112" s="390"/>
      <c r="CF112" s="390"/>
      <c r="CG112" s="390"/>
      <c r="CH112" s="390"/>
      <c r="CI112" s="390"/>
      <c r="CJ112" s="390"/>
      <c r="CK112" s="390"/>
      <c r="CL112" s="390"/>
      <c r="CM112" s="390"/>
      <c r="CN112" s="390"/>
      <c r="CO112" s="390"/>
      <c r="CP112" s="390"/>
      <c r="CQ112" s="390"/>
      <c r="CR112" s="390"/>
      <c r="CS112" s="390"/>
      <c r="CT112" s="390"/>
      <c r="CU112" s="390"/>
      <c r="CV112" s="391"/>
      <c r="CW112" s="391"/>
      <c r="CX112" s="391"/>
      <c r="CY112" s="391"/>
      <c r="CZ112" s="391"/>
      <c r="DA112" s="391"/>
      <c r="DB112" s="391"/>
      <c r="DC112" s="391"/>
      <c r="DD112" s="391"/>
      <c r="DE112" s="391"/>
      <c r="DF112" s="391"/>
      <c r="DG112" s="391"/>
      <c r="DH112" s="391"/>
      <c r="DI112" s="391"/>
      <c r="DJ112" s="391"/>
      <c r="DK112" s="391"/>
      <c r="DL112" s="391"/>
      <c r="DM112" s="391"/>
      <c r="DN112" s="391"/>
      <c r="DO112" s="391"/>
      <c r="DP112" s="391"/>
      <c r="DQ112" s="391"/>
      <c r="DR112" s="391"/>
      <c r="DS112" s="391"/>
      <c r="DT112" s="392"/>
      <c r="DU112" s="392"/>
      <c r="DV112" s="392"/>
      <c r="DW112" s="392"/>
      <c r="DX112" s="392"/>
      <c r="DY112" s="392"/>
      <c r="DZ112" s="392"/>
      <c r="EA112" s="392"/>
      <c r="EB112" s="392"/>
      <c r="EC112" s="392"/>
      <c r="ED112" s="392"/>
      <c r="EE112" s="392"/>
      <c r="EF112" s="392"/>
      <c r="EG112" s="392"/>
      <c r="EH112" s="392"/>
      <c r="EI112" s="392"/>
      <c r="EJ112" s="392"/>
      <c r="EK112" s="392"/>
    </row>
    <row r="113" spans="1:141" x14ac:dyDescent="0.25">
      <c r="A113" s="391"/>
      <c r="B113" s="391"/>
      <c r="C113" s="391"/>
      <c r="D113" s="391"/>
      <c r="E113" s="391"/>
      <c r="F113" s="391"/>
      <c r="G113" s="391"/>
      <c r="H113" s="391"/>
      <c r="I113" s="391"/>
      <c r="J113" s="391"/>
      <c r="K113" s="391"/>
      <c r="L113" s="391"/>
      <c r="M113" s="391"/>
      <c r="N113" s="391"/>
      <c r="O113" s="391"/>
      <c r="P113" s="391"/>
      <c r="Q113" s="391"/>
      <c r="R113" s="391"/>
      <c r="S113" s="391"/>
      <c r="T113" s="391"/>
      <c r="U113" s="391"/>
      <c r="V113" s="391"/>
      <c r="W113" s="391"/>
      <c r="X113" s="391"/>
      <c r="Y113" s="391"/>
      <c r="Z113" s="391"/>
      <c r="AA113" s="391"/>
      <c r="AB113" s="391"/>
      <c r="AC113" s="391"/>
      <c r="AD113" s="391"/>
      <c r="AE113" s="391"/>
      <c r="AF113" s="391"/>
      <c r="AG113" s="392"/>
      <c r="AH113" s="392"/>
      <c r="AI113" s="392"/>
      <c r="AJ113" s="392"/>
      <c r="AK113" s="392"/>
      <c r="AL113" s="392"/>
      <c r="AM113" s="392"/>
      <c r="AN113" s="264" t="s">
        <v>41</v>
      </c>
      <c r="AO113" s="264"/>
      <c r="AP113" s="264"/>
      <c r="AQ113" s="264"/>
      <c r="AR113" s="264"/>
      <c r="AS113" s="264"/>
      <c r="AT113" s="264"/>
      <c r="AU113" s="391"/>
      <c r="AV113" s="391"/>
      <c r="AW113" s="391"/>
      <c r="AX113" s="391"/>
      <c r="AY113" s="391"/>
      <c r="AZ113" s="391"/>
      <c r="BA113" s="391"/>
      <c r="BB113" s="391"/>
      <c r="BC113" s="391"/>
      <c r="BD113" s="391"/>
      <c r="BE113" s="391"/>
      <c r="BF113" s="391"/>
      <c r="BG113" s="391"/>
      <c r="BH113" s="391"/>
      <c r="BI113" s="391"/>
      <c r="BJ113" s="391"/>
      <c r="BK113" s="392"/>
      <c r="BL113" s="392"/>
      <c r="BM113" s="392"/>
      <c r="BN113" s="392"/>
      <c r="BO113" s="392"/>
      <c r="BP113" s="392"/>
      <c r="BQ113" s="392"/>
      <c r="BR113" s="390"/>
      <c r="BS113" s="390"/>
      <c r="BT113" s="390"/>
      <c r="BU113" s="390"/>
      <c r="BV113" s="390"/>
      <c r="BW113" s="390"/>
      <c r="BX113" s="390"/>
      <c r="BY113" s="390"/>
      <c r="BZ113" s="390"/>
      <c r="CA113" s="390"/>
      <c r="CB113" s="390"/>
      <c r="CC113" s="390"/>
      <c r="CD113" s="390"/>
      <c r="CE113" s="390"/>
      <c r="CF113" s="390"/>
      <c r="CG113" s="390"/>
      <c r="CH113" s="390"/>
      <c r="CI113" s="390"/>
      <c r="CJ113" s="390"/>
      <c r="CK113" s="390"/>
      <c r="CL113" s="390"/>
      <c r="CM113" s="390"/>
      <c r="CN113" s="390"/>
      <c r="CO113" s="390"/>
      <c r="CP113" s="390"/>
      <c r="CQ113" s="390"/>
      <c r="CR113" s="390"/>
      <c r="CS113" s="390"/>
      <c r="CT113" s="390"/>
      <c r="CU113" s="390"/>
      <c r="CV113" s="391"/>
      <c r="CW113" s="391"/>
      <c r="CX113" s="391"/>
      <c r="CY113" s="391"/>
      <c r="CZ113" s="391"/>
      <c r="DA113" s="391"/>
      <c r="DB113" s="391"/>
      <c r="DC113" s="391"/>
      <c r="DD113" s="391"/>
      <c r="DE113" s="391"/>
      <c r="DF113" s="391"/>
      <c r="DG113" s="391"/>
      <c r="DH113" s="391"/>
      <c r="DI113" s="391"/>
      <c r="DJ113" s="391"/>
      <c r="DK113" s="391"/>
      <c r="DL113" s="391"/>
      <c r="DM113" s="391"/>
      <c r="DN113" s="391"/>
      <c r="DO113" s="391"/>
      <c r="DP113" s="391"/>
      <c r="DQ113" s="391"/>
      <c r="DR113" s="391"/>
      <c r="DS113" s="391"/>
      <c r="DT113" s="392"/>
      <c r="DU113" s="392"/>
      <c r="DV113" s="392"/>
      <c r="DW113" s="392"/>
      <c r="DX113" s="392"/>
      <c r="DY113" s="392"/>
      <c r="DZ113" s="392"/>
      <c r="EA113" s="392"/>
      <c r="EB113" s="392"/>
      <c r="EC113" s="392"/>
      <c r="ED113" s="392"/>
      <c r="EE113" s="392"/>
      <c r="EF113" s="392"/>
      <c r="EG113" s="392"/>
      <c r="EH113" s="392"/>
      <c r="EI113" s="392"/>
      <c r="EJ113" s="392"/>
      <c r="EK113" s="392"/>
    </row>
    <row r="114" spans="1:141" x14ac:dyDescent="0.25">
      <c r="A114" s="391"/>
      <c r="B114" s="391"/>
      <c r="C114" s="391"/>
      <c r="D114" s="391"/>
      <c r="E114" s="391"/>
      <c r="F114" s="391"/>
      <c r="G114" s="391"/>
      <c r="H114" s="391"/>
      <c r="I114" s="391"/>
      <c r="J114" s="391"/>
      <c r="K114" s="391"/>
      <c r="L114" s="391"/>
      <c r="M114" s="391"/>
      <c r="N114" s="391"/>
      <c r="O114" s="391"/>
      <c r="P114" s="391"/>
      <c r="Q114" s="391"/>
      <c r="R114" s="391"/>
      <c r="S114" s="391"/>
      <c r="T114" s="391"/>
      <c r="U114" s="391"/>
      <c r="V114" s="391"/>
      <c r="W114" s="391"/>
      <c r="X114" s="391"/>
      <c r="Y114" s="391"/>
      <c r="Z114" s="391"/>
      <c r="AA114" s="391"/>
      <c r="AB114" s="391"/>
      <c r="AC114" s="391"/>
      <c r="AD114" s="391"/>
      <c r="AE114" s="391"/>
      <c r="AF114" s="391"/>
      <c r="AG114" s="392"/>
      <c r="AH114" s="392"/>
      <c r="AI114" s="392"/>
      <c r="AJ114" s="392"/>
      <c r="AK114" s="392"/>
      <c r="AL114" s="392"/>
      <c r="AM114" s="392"/>
      <c r="AN114" s="264"/>
      <c r="AO114" s="264"/>
      <c r="AP114" s="264"/>
      <c r="AQ114" s="264"/>
      <c r="AR114" s="264"/>
      <c r="AS114" s="264"/>
      <c r="AT114" s="264"/>
      <c r="AU114" s="391"/>
      <c r="AV114" s="391"/>
      <c r="AW114" s="391"/>
      <c r="AX114" s="391"/>
      <c r="AY114" s="391"/>
      <c r="AZ114" s="391"/>
      <c r="BA114" s="391"/>
      <c r="BB114" s="391"/>
      <c r="BC114" s="391"/>
      <c r="BD114" s="391"/>
      <c r="BE114" s="391"/>
      <c r="BF114" s="391"/>
      <c r="BG114" s="391"/>
      <c r="BH114" s="391"/>
      <c r="BI114" s="391"/>
      <c r="BJ114" s="391"/>
      <c r="BK114" s="392"/>
      <c r="BL114" s="392"/>
      <c r="BM114" s="392"/>
      <c r="BN114" s="392"/>
      <c r="BO114" s="392"/>
      <c r="BP114" s="392"/>
      <c r="BQ114" s="392"/>
      <c r="BR114" s="390"/>
      <c r="BS114" s="390"/>
      <c r="BT114" s="390"/>
      <c r="BU114" s="390"/>
      <c r="BV114" s="390"/>
      <c r="BW114" s="390"/>
      <c r="BX114" s="390"/>
      <c r="BY114" s="390"/>
      <c r="BZ114" s="390"/>
      <c r="CA114" s="390"/>
      <c r="CB114" s="390"/>
      <c r="CC114" s="390"/>
      <c r="CD114" s="390"/>
      <c r="CE114" s="390"/>
      <c r="CF114" s="390"/>
      <c r="CG114" s="390"/>
      <c r="CH114" s="390"/>
      <c r="CI114" s="390"/>
      <c r="CJ114" s="390"/>
      <c r="CK114" s="390"/>
      <c r="CL114" s="390"/>
      <c r="CM114" s="390"/>
      <c r="CN114" s="390"/>
      <c r="CO114" s="390"/>
      <c r="CP114" s="390"/>
      <c r="CQ114" s="390"/>
      <c r="CR114" s="390"/>
      <c r="CS114" s="390"/>
      <c r="CT114" s="390"/>
      <c r="CU114" s="390"/>
      <c r="CV114" s="391"/>
      <c r="CW114" s="391"/>
      <c r="CX114" s="391"/>
      <c r="CY114" s="391"/>
      <c r="CZ114" s="391"/>
      <c r="DA114" s="391"/>
      <c r="DB114" s="391"/>
      <c r="DC114" s="391"/>
      <c r="DD114" s="391"/>
      <c r="DE114" s="391"/>
      <c r="DF114" s="391"/>
      <c r="DG114" s="391"/>
      <c r="DH114" s="391"/>
      <c r="DI114" s="391"/>
      <c r="DJ114" s="391"/>
      <c r="DK114" s="391"/>
      <c r="DL114" s="391"/>
      <c r="DM114" s="391"/>
      <c r="DN114" s="391"/>
      <c r="DO114" s="391"/>
      <c r="DP114" s="391"/>
      <c r="DQ114" s="391"/>
      <c r="DR114" s="391"/>
      <c r="DS114" s="391"/>
      <c r="DT114" s="392"/>
      <c r="DU114" s="392"/>
      <c r="DV114" s="392"/>
      <c r="DW114" s="392"/>
      <c r="DX114" s="392"/>
      <c r="DY114" s="392"/>
      <c r="DZ114" s="392"/>
      <c r="EA114" s="392"/>
      <c r="EB114" s="392"/>
      <c r="EC114" s="392"/>
      <c r="ED114" s="392"/>
      <c r="EE114" s="392"/>
      <c r="EF114" s="392"/>
      <c r="EG114" s="392"/>
      <c r="EH114" s="392"/>
      <c r="EI114" s="392"/>
      <c r="EJ114" s="392"/>
      <c r="EK114" s="392"/>
    </row>
    <row r="115" spans="1:141" x14ac:dyDescent="0.25">
      <c r="A115" s="395"/>
      <c r="B115" s="395"/>
      <c r="C115" s="395"/>
      <c r="D115" s="395"/>
      <c r="E115" s="395"/>
      <c r="F115" s="395"/>
      <c r="G115" s="395"/>
      <c r="H115" s="395"/>
      <c r="I115" s="395"/>
      <c r="J115" s="395"/>
      <c r="K115" s="395"/>
      <c r="L115" s="395"/>
      <c r="M115" s="395"/>
      <c r="N115" s="395"/>
      <c r="O115" s="395"/>
      <c r="P115" s="395"/>
      <c r="Q115" s="395"/>
      <c r="R115" s="395"/>
      <c r="S115" s="395"/>
      <c r="T115" s="395"/>
      <c r="U115" s="395"/>
      <c r="V115" s="395"/>
      <c r="W115" s="395"/>
      <c r="X115" s="395"/>
      <c r="Y115" s="395"/>
      <c r="Z115" s="395"/>
      <c r="AA115" s="395"/>
      <c r="AB115" s="395"/>
      <c r="AC115" s="395"/>
      <c r="AD115" s="395"/>
      <c r="AE115" s="395"/>
      <c r="AF115" s="395"/>
      <c r="AG115" s="396" t="s">
        <v>38</v>
      </c>
      <c r="AH115" s="396"/>
      <c r="AI115" s="396"/>
      <c r="AJ115" s="396"/>
      <c r="AK115" s="396"/>
      <c r="AL115" s="396"/>
      <c r="AM115" s="396"/>
      <c r="AN115" s="397" t="s">
        <v>42</v>
      </c>
      <c r="AO115" s="397"/>
      <c r="AP115" s="397"/>
      <c r="AQ115" s="397"/>
      <c r="AR115" s="397"/>
      <c r="AS115" s="397"/>
      <c r="AT115" s="397"/>
      <c r="AU115" s="394" t="s">
        <v>39</v>
      </c>
      <c r="AV115" s="394"/>
      <c r="AW115" s="394"/>
      <c r="AX115" s="394"/>
      <c r="AY115" s="394"/>
      <c r="AZ115" s="394"/>
      <c r="BA115" s="394"/>
      <c r="BB115" s="394"/>
      <c r="BC115" s="394"/>
      <c r="BD115" s="394"/>
      <c r="BE115" s="394"/>
      <c r="BF115" s="394"/>
      <c r="BG115" s="394"/>
      <c r="BH115" s="394"/>
      <c r="BI115" s="394"/>
      <c r="BJ115" s="394"/>
      <c r="BK115" s="264" t="s">
        <v>39</v>
      </c>
      <c r="BL115" s="264"/>
      <c r="BM115" s="264"/>
      <c r="BN115" s="264"/>
      <c r="BO115" s="264"/>
      <c r="BP115" s="264"/>
      <c r="BQ115" s="264"/>
      <c r="BR115" s="390"/>
      <c r="BS115" s="390"/>
      <c r="BT115" s="390"/>
      <c r="BU115" s="390"/>
      <c r="BV115" s="390"/>
      <c r="BW115" s="390"/>
      <c r="BX115" s="390"/>
      <c r="BY115" s="390"/>
      <c r="BZ115" s="390"/>
      <c r="CA115" s="390"/>
      <c r="CB115" s="390"/>
      <c r="CC115" s="390"/>
      <c r="CD115" s="390"/>
      <c r="CE115" s="390"/>
      <c r="CF115" s="390"/>
      <c r="CG115" s="390"/>
      <c r="CH115" s="390"/>
      <c r="CI115" s="390"/>
      <c r="CJ115" s="390"/>
      <c r="CK115" s="390"/>
      <c r="CL115" s="390"/>
      <c r="CM115" s="390"/>
      <c r="CN115" s="390"/>
      <c r="CO115" s="390"/>
      <c r="CP115" s="390"/>
      <c r="CQ115" s="390"/>
      <c r="CR115" s="390"/>
      <c r="CS115" s="390"/>
      <c r="CT115" s="390"/>
      <c r="CU115" s="390"/>
      <c r="CV115" s="393" t="s">
        <v>39</v>
      </c>
      <c r="CW115" s="394"/>
      <c r="CX115" s="394"/>
      <c r="CY115" s="394"/>
      <c r="CZ115" s="394"/>
      <c r="DA115" s="394"/>
      <c r="DB115" s="394"/>
      <c r="DC115" s="394"/>
      <c r="DD115" s="394"/>
      <c r="DE115" s="394"/>
      <c r="DF115" s="394"/>
      <c r="DG115" s="394"/>
      <c r="DH115" s="394"/>
      <c r="DI115" s="394"/>
      <c r="DJ115" s="394"/>
      <c r="DK115" s="394"/>
      <c r="DL115" s="394"/>
      <c r="DM115" s="394"/>
      <c r="DN115" s="394"/>
      <c r="DO115" s="394"/>
      <c r="DP115" s="394"/>
      <c r="DQ115" s="394"/>
      <c r="DR115" s="394"/>
      <c r="DS115" s="394"/>
      <c r="DT115" s="394" t="s">
        <v>39</v>
      </c>
      <c r="DU115" s="394"/>
      <c r="DV115" s="394"/>
      <c r="DW115" s="394"/>
      <c r="DX115" s="394"/>
      <c r="DY115" s="394"/>
      <c r="DZ115" s="394"/>
      <c r="EA115" s="394"/>
      <c r="EB115" s="394"/>
      <c r="EC115" s="394" t="s">
        <v>39</v>
      </c>
      <c r="ED115" s="394"/>
      <c r="EE115" s="394"/>
      <c r="EF115" s="394"/>
      <c r="EG115" s="394"/>
      <c r="EH115" s="394"/>
      <c r="EI115" s="394"/>
      <c r="EJ115" s="394"/>
      <c r="EK115" s="394"/>
    </row>
    <row r="116" spans="1:141" x14ac:dyDescent="0.25">
      <c r="A116" s="166"/>
      <c r="B116" s="166"/>
      <c r="C116" s="166"/>
      <c r="D116" s="166"/>
      <c r="E116" s="166"/>
      <c r="F116" s="166"/>
      <c r="G116" s="166"/>
      <c r="H116" s="166"/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66"/>
      <c r="U116" s="166"/>
      <c r="V116" s="166"/>
      <c r="W116" s="166"/>
      <c r="X116" s="166"/>
      <c r="Y116" s="166"/>
      <c r="Z116" s="166"/>
      <c r="AA116" s="166"/>
      <c r="AB116" s="166"/>
      <c r="AC116" s="166"/>
      <c r="AD116" s="166"/>
      <c r="AE116" s="166"/>
      <c r="AF116" s="166"/>
      <c r="AG116" s="166"/>
      <c r="AH116" s="166"/>
      <c r="AI116" s="166"/>
      <c r="AJ116" s="166"/>
      <c r="AK116" s="166"/>
      <c r="AL116" s="166"/>
      <c r="AM116" s="166"/>
      <c r="AN116" s="166"/>
      <c r="AO116" s="166"/>
      <c r="AP116" s="166"/>
      <c r="AQ116" s="166"/>
      <c r="AR116" s="166"/>
      <c r="AS116" s="166"/>
      <c r="AT116" s="166"/>
      <c r="AU116" s="166"/>
      <c r="AV116" s="166"/>
      <c r="AW116" s="166"/>
      <c r="AX116" s="166"/>
      <c r="AY116" s="166"/>
      <c r="AZ116" s="166"/>
      <c r="BA116" s="166"/>
      <c r="BB116" s="166"/>
      <c r="BC116" s="166"/>
      <c r="BD116" s="166"/>
      <c r="BE116" s="166"/>
      <c r="BF116" s="166"/>
      <c r="BG116" s="166"/>
      <c r="BH116" s="166"/>
      <c r="BI116" s="166"/>
      <c r="BJ116" s="166"/>
      <c r="BK116" s="166"/>
      <c r="BL116" s="166"/>
      <c r="BM116" s="166"/>
      <c r="BN116" s="166"/>
      <c r="BO116" s="166"/>
      <c r="BP116" s="166"/>
      <c r="BQ116" s="166"/>
      <c r="BR116" s="166"/>
      <c r="BS116" s="166"/>
      <c r="BT116" s="166"/>
      <c r="BU116" s="166"/>
      <c r="BV116" s="166"/>
      <c r="BW116" s="166"/>
      <c r="BX116" s="166"/>
      <c r="BY116" s="166"/>
      <c r="BZ116" s="166"/>
      <c r="CA116" s="166"/>
      <c r="CB116" s="166"/>
      <c r="CC116" s="166"/>
      <c r="CD116" s="166"/>
      <c r="CE116" s="166"/>
      <c r="CF116" s="166"/>
      <c r="CG116" s="166"/>
      <c r="CH116" s="166"/>
      <c r="CI116" s="166"/>
      <c r="CJ116" s="166"/>
      <c r="CK116" s="166"/>
      <c r="CL116" s="166"/>
      <c r="CM116" s="166"/>
      <c r="CN116" s="166"/>
      <c r="CO116" s="166"/>
      <c r="CP116" s="166"/>
      <c r="CQ116" s="166"/>
      <c r="CR116" s="166"/>
      <c r="CS116" s="166"/>
      <c r="CT116" s="166"/>
      <c r="CU116" s="166"/>
      <c r="CV116" s="166"/>
      <c r="CW116" s="166"/>
      <c r="CX116" s="166"/>
      <c r="CY116" s="166"/>
      <c r="CZ116" s="166"/>
      <c r="DA116" s="166"/>
      <c r="DB116" s="166"/>
      <c r="DC116" s="166"/>
      <c r="DD116" s="166"/>
      <c r="DE116" s="166"/>
      <c r="DF116" s="166"/>
      <c r="DG116" s="166"/>
      <c r="DH116" s="166"/>
      <c r="DI116" s="166"/>
      <c r="DJ116" s="166"/>
      <c r="DK116" s="166"/>
      <c r="DL116" s="166"/>
      <c r="DM116" s="166"/>
      <c r="DN116" s="166"/>
      <c r="DO116" s="166"/>
      <c r="DP116" s="166"/>
      <c r="DQ116" s="166"/>
      <c r="DR116" s="166"/>
      <c r="DS116" s="166"/>
      <c r="DT116" s="166"/>
      <c r="DU116" s="166"/>
      <c r="DV116" s="166"/>
      <c r="DW116" s="166"/>
      <c r="DX116" s="166"/>
      <c r="DY116" s="166"/>
      <c r="DZ116" s="166"/>
      <c r="EA116" s="166"/>
      <c r="EB116" s="166"/>
      <c r="EC116" s="166"/>
      <c r="ED116" s="166"/>
      <c r="EE116" s="166"/>
      <c r="EF116" s="166"/>
      <c r="EG116" s="166"/>
      <c r="EH116" s="166"/>
      <c r="EI116" s="166"/>
      <c r="EJ116" s="166"/>
      <c r="EK116" s="166"/>
    </row>
    <row r="117" spans="1:141" x14ac:dyDescent="0.25">
      <c r="A117" s="336" t="s">
        <v>44</v>
      </c>
      <c r="B117" s="336"/>
      <c r="C117" s="336"/>
      <c r="D117" s="336"/>
      <c r="E117" s="336"/>
      <c r="F117" s="336"/>
      <c r="G117" s="336"/>
      <c r="H117" s="336"/>
      <c r="I117" s="336"/>
      <c r="J117" s="336"/>
      <c r="K117" s="336"/>
      <c r="L117" s="336"/>
      <c r="M117" s="336"/>
      <c r="N117" s="336"/>
      <c r="O117" s="336"/>
      <c r="P117" s="336"/>
      <c r="Q117" s="336"/>
      <c r="R117" s="336"/>
      <c r="S117" s="336"/>
      <c r="T117" s="336"/>
      <c r="U117" s="336"/>
      <c r="V117" s="336"/>
      <c r="W117" s="336"/>
      <c r="X117" s="336"/>
      <c r="Y117" s="336"/>
      <c r="Z117" s="336"/>
      <c r="AA117" s="336"/>
      <c r="AB117" s="336"/>
      <c r="AC117" s="336"/>
      <c r="AD117" s="336"/>
      <c r="AE117" s="336"/>
      <c r="AF117" s="336"/>
      <c r="AG117" s="336"/>
      <c r="AH117" s="336"/>
      <c r="AI117" s="336"/>
      <c r="AJ117" s="336"/>
      <c r="AK117" s="336"/>
      <c r="AL117" s="336"/>
      <c r="AM117" s="336"/>
      <c r="AN117" s="336"/>
      <c r="AO117" s="336"/>
      <c r="AP117" s="336"/>
      <c r="AQ117" s="336"/>
      <c r="AR117" s="336"/>
      <c r="AS117" s="336"/>
      <c r="AT117" s="336"/>
      <c r="AU117" s="336"/>
      <c r="AV117" s="336"/>
      <c r="AW117" s="336"/>
      <c r="AX117" s="336"/>
      <c r="AY117" s="336"/>
      <c r="AZ117" s="336"/>
      <c r="BA117" s="336"/>
      <c r="BB117" s="336"/>
      <c r="BC117" s="336"/>
      <c r="BD117" s="336"/>
      <c r="BE117" s="336"/>
      <c r="BF117" s="336"/>
      <c r="BG117" s="336"/>
      <c r="BH117" s="336"/>
      <c r="BI117" s="336"/>
      <c r="BJ117" s="336"/>
      <c r="BK117" s="336"/>
      <c r="BL117" s="336"/>
      <c r="BM117" s="336"/>
      <c r="BN117" s="336"/>
      <c r="BO117" s="336"/>
      <c r="BP117" s="336"/>
      <c r="BQ117" s="336"/>
      <c r="BR117" s="336"/>
      <c r="BS117" s="336"/>
      <c r="BT117" s="336"/>
      <c r="BU117" s="336"/>
      <c r="BV117" s="336"/>
      <c r="BW117" s="336"/>
      <c r="BX117" s="336"/>
      <c r="BY117" s="336"/>
      <c r="BZ117" s="336"/>
      <c r="CA117" s="336"/>
      <c r="CB117" s="336"/>
      <c r="CC117" s="336"/>
      <c r="CD117" s="336"/>
      <c r="CE117" s="336"/>
      <c r="CF117" s="336"/>
      <c r="CG117" s="336"/>
      <c r="CH117" s="336"/>
      <c r="CI117" s="336"/>
      <c r="CJ117" s="336"/>
      <c r="CK117" s="336"/>
      <c r="CL117" s="336"/>
      <c r="CM117" s="336"/>
      <c r="CN117" s="336"/>
      <c r="CO117" s="336"/>
      <c r="CP117" s="336"/>
      <c r="CQ117" s="336"/>
      <c r="CR117" s="336"/>
      <c r="CS117" s="336"/>
      <c r="CT117" s="336"/>
      <c r="CU117" s="336"/>
      <c r="CV117" s="336"/>
      <c r="CW117" s="336"/>
      <c r="CX117" s="336"/>
      <c r="CY117" s="336"/>
      <c r="CZ117" s="336"/>
      <c r="DA117" s="336"/>
      <c r="DB117" s="336"/>
      <c r="DC117" s="336"/>
      <c r="DD117" s="336"/>
      <c r="DE117" s="336"/>
      <c r="DF117" s="336"/>
      <c r="DG117" s="336"/>
      <c r="DH117" s="336"/>
      <c r="DI117" s="336"/>
      <c r="DJ117" s="336"/>
      <c r="DK117" s="336"/>
      <c r="DL117" s="336"/>
      <c r="DM117" s="336"/>
      <c r="DN117" s="336"/>
      <c r="DO117" s="336"/>
      <c r="DP117" s="336"/>
      <c r="DQ117" s="336"/>
      <c r="DR117" s="336"/>
      <c r="DS117" s="336"/>
      <c r="DT117" s="336"/>
      <c r="DU117" s="336"/>
      <c r="DV117" s="336"/>
      <c r="DW117" s="336"/>
      <c r="DX117" s="336"/>
      <c r="DY117" s="336"/>
      <c r="DZ117" s="336"/>
      <c r="EA117" s="336"/>
      <c r="EB117" s="336"/>
      <c r="EC117" s="336"/>
      <c r="ED117" s="336"/>
      <c r="EE117" s="336"/>
      <c r="EF117" s="336"/>
      <c r="EG117" s="336"/>
      <c r="EH117" s="336"/>
      <c r="EI117" s="336"/>
      <c r="EJ117" s="336"/>
      <c r="EK117" s="336"/>
    </row>
    <row r="118" spans="1:141" x14ac:dyDescent="0.25">
      <c r="DU118" s="167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</row>
    <row r="119" spans="1:141" x14ac:dyDescent="0.25">
      <c r="A119" s="398" t="s">
        <v>529</v>
      </c>
      <c r="B119" s="399"/>
      <c r="C119" s="399"/>
      <c r="D119" s="399"/>
      <c r="E119" s="399"/>
      <c r="F119" s="399"/>
      <c r="G119" s="399"/>
      <c r="H119" s="399"/>
      <c r="I119" s="399"/>
      <c r="J119" s="399"/>
      <c r="K119" s="399"/>
      <c r="L119" s="399"/>
      <c r="M119" s="399"/>
      <c r="N119" s="399"/>
      <c r="O119" s="399"/>
      <c r="P119" s="399"/>
      <c r="Q119" s="399"/>
      <c r="R119" s="399"/>
      <c r="S119" s="399"/>
      <c r="T119" s="399"/>
      <c r="U119" s="399"/>
      <c r="V119" s="399"/>
      <c r="W119" s="399"/>
      <c r="X119" s="399"/>
      <c r="Y119" s="399"/>
      <c r="Z119" s="399"/>
      <c r="AA119" s="399"/>
      <c r="AB119" s="399"/>
      <c r="AC119" s="399"/>
      <c r="AD119" s="399"/>
      <c r="AE119" s="399"/>
      <c r="AF119" s="400"/>
      <c r="AG119" s="335" t="s">
        <v>20</v>
      </c>
      <c r="AH119" s="335"/>
      <c r="AI119" s="335"/>
      <c r="AJ119" s="335"/>
      <c r="AK119" s="335"/>
      <c r="AL119" s="335"/>
      <c r="AM119" s="335"/>
      <c r="AN119" s="335" t="s">
        <v>18</v>
      </c>
      <c r="AO119" s="335"/>
      <c r="AP119" s="335"/>
      <c r="AQ119" s="335"/>
      <c r="AR119" s="335"/>
      <c r="AS119" s="335"/>
      <c r="AT119" s="335"/>
      <c r="AU119" s="335" t="s">
        <v>523</v>
      </c>
      <c r="AV119" s="335"/>
      <c r="AW119" s="335"/>
      <c r="AX119" s="335"/>
      <c r="AY119" s="335"/>
      <c r="AZ119" s="335"/>
      <c r="BA119" s="335"/>
      <c r="BB119" s="335"/>
      <c r="BC119" s="335"/>
      <c r="BD119" s="335"/>
      <c r="BE119" s="335"/>
      <c r="BF119" s="335"/>
      <c r="BG119" s="335"/>
      <c r="BH119" s="335"/>
      <c r="BI119" s="335"/>
      <c r="BJ119" s="335"/>
      <c r="BK119" s="335"/>
      <c r="BL119" s="335"/>
      <c r="BM119" s="335"/>
      <c r="BN119" s="335"/>
      <c r="BO119" s="335"/>
      <c r="BP119" s="335"/>
      <c r="BQ119" s="335"/>
      <c r="BR119" s="335"/>
      <c r="BS119" s="335"/>
      <c r="BT119" s="335"/>
      <c r="BU119" s="335"/>
      <c r="BV119" s="335"/>
      <c r="BW119" s="335"/>
      <c r="BX119" s="335"/>
      <c r="BY119" s="335"/>
      <c r="BZ119" s="335"/>
      <c r="CA119" s="335"/>
      <c r="CB119" s="335" t="s">
        <v>29</v>
      </c>
      <c r="CC119" s="335"/>
      <c r="CD119" s="335"/>
      <c r="CE119" s="335"/>
      <c r="CF119" s="335"/>
      <c r="CG119" s="335"/>
      <c r="CH119" s="335"/>
      <c r="CI119" s="335"/>
      <c r="CJ119" s="335"/>
      <c r="CK119" s="335"/>
      <c r="CL119" s="335" t="s">
        <v>32</v>
      </c>
      <c r="CM119" s="335"/>
      <c r="CN119" s="335"/>
      <c r="CO119" s="335"/>
      <c r="CP119" s="335"/>
      <c r="CQ119" s="335"/>
      <c r="CR119" s="335"/>
      <c r="CS119" s="335"/>
      <c r="CT119" s="335"/>
      <c r="CU119" s="335"/>
      <c r="CV119" s="335" t="s">
        <v>23</v>
      </c>
      <c r="CW119" s="335"/>
      <c r="CX119" s="335"/>
      <c r="CY119" s="335"/>
      <c r="CZ119" s="335"/>
      <c r="DA119" s="335"/>
      <c r="DB119" s="335"/>
      <c r="DC119" s="335"/>
      <c r="DD119" s="335"/>
      <c r="DE119" s="335"/>
      <c r="DF119" s="335"/>
      <c r="DG119" s="335"/>
      <c r="DH119" s="335"/>
      <c r="DI119" s="335"/>
      <c r="DJ119" s="335"/>
      <c r="DK119" s="335"/>
      <c r="DL119" s="335"/>
      <c r="DM119" s="335"/>
      <c r="DN119" s="335"/>
      <c r="DO119" s="335"/>
      <c r="DP119" s="335"/>
      <c r="DQ119" s="335"/>
      <c r="DR119" s="335"/>
      <c r="DS119" s="335"/>
      <c r="DT119" s="335"/>
      <c r="DU119" s="335"/>
      <c r="DV119" s="335"/>
      <c r="DW119" s="335"/>
      <c r="DX119" s="335"/>
      <c r="DY119" s="335"/>
      <c r="DZ119" s="335"/>
      <c r="EA119" s="335"/>
      <c r="EB119" s="335"/>
      <c r="EC119" s="335"/>
      <c r="ED119" s="335"/>
      <c r="EE119" s="335"/>
      <c r="EF119" s="335"/>
      <c r="EG119" s="335"/>
      <c r="EH119" s="335"/>
      <c r="EI119" s="335"/>
      <c r="EJ119" s="335"/>
      <c r="EK119" s="335"/>
    </row>
    <row r="120" spans="1:141" x14ac:dyDescent="0.25">
      <c r="A120" s="401"/>
      <c r="B120" s="402"/>
      <c r="C120" s="402"/>
      <c r="D120" s="402"/>
      <c r="E120" s="402"/>
      <c r="F120" s="402"/>
      <c r="G120" s="402"/>
      <c r="H120" s="402"/>
      <c r="I120" s="402"/>
      <c r="J120" s="402"/>
      <c r="K120" s="402"/>
      <c r="L120" s="402"/>
      <c r="M120" s="402"/>
      <c r="N120" s="402"/>
      <c r="O120" s="402"/>
      <c r="P120" s="402"/>
      <c r="Q120" s="402"/>
      <c r="R120" s="402"/>
      <c r="S120" s="402"/>
      <c r="T120" s="402"/>
      <c r="U120" s="402"/>
      <c r="V120" s="402"/>
      <c r="W120" s="402"/>
      <c r="X120" s="402"/>
      <c r="Y120" s="402"/>
      <c r="Z120" s="402"/>
      <c r="AA120" s="402"/>
      <c r="AB120" s="402"/>
      <c r="AC120" s="402"/>
      <c r="AD120" s="402"/>
      <c r="AE120" s="402"/>
      <c r="AF120" s="403"/>
      <c r="AG120" s="335" t="s">
        <v>19</v>
      </c>
      <c r="AH120" s="335"/>
      <c r="AI120" s="335"/>
      <c r="AJ120" s="335"/>
      <c r="AK120" s="335"/>
      <c r="AL120" s="335"/>
      <c r="AM120" s="335"/>
      <c r="AN120" s="335" t="s">
        <v>21</v>
      </c>
      <c r="AO120" s="335"/>
      <c r="AP120" s="335"/>
      <c r="AQ120" s="335"/>
      <c r="AR120" s="335"/>
      <c r="AS120" s="335"/>
      <c r="AT120" s="335"/>
      <c r="AU120" s="335" t="s">
        <v>24</v>
      </c>
      <c r="AV120" s="335"/>
      <c r="AW120" s="335"/>
      <c r="AX120" s="335"/>
      <c r="AY120" s="335"/>
      <c r="AZ120" s="335"/>
      <c r="BA120" s="335"/>
      <c r="BB120" s="335"/>
      <c r="BC120" s="335"/>
      <c r="BD120" s="335"/>
      <c r="BE120" s="335"/>
      <c r="BF120" s="335"/>
      <c r="BG120" s="335"/>
      <c r="BH120" s="335"/>
      <c r="BI120" s="335"/>
      <c r="BJ120" s="335"/>
      <c r="BK120" s="335"/>
      <c r="BL120" s="335"/>
      <c r="BM120" s="335"/>
      <c r="BN120" s="335"/>
      <c r="BO120" s="335"/>
      <c r="BP120" s="335"/>
      <c r="BQ120" s="335"/>
      <c r="BR120" s="335" t="s">
        <v>28</v>
      </c>
      <c r="BS120" s="335"/>
      <c r="BT120" s="335"/>
      <c r="BU120" s="335"/>
      <c r="BV120" s="335"/>
      <c r="BW120" s="335"/>
      <c r="BX120" s="335"/>
      <c r="BY120" s="335"/>
      <c r="BZ120" s="335"/>
      <c r="CA120" s="335"/>
      <c r="CB120" s="335" t="s">
        <v>526</v>
      </c>
      <c r="CC120" s="335"/>
      <c r="CD120" s="335"/>
      <c r="CE120" s="335"/>
      <c r="CF120" s="335"/>
      <c r="CG120" s="335"/>
      <c r="CH120" s="335"/>
      <c r="CI120" s="335"/>
      <c r="CJ120" s="335"/>
      <c r="CK120" s="335"/>
      <c r="CL120" s="335" t="s">
        <v>33</v>
      </c>
      <c r="CM120" s="335"/>
      <c r="CN120" s="335"/>
      <c r="CO120" s="335"/>
      <c r="CP120" s="335"/>
      <c r="CQ120" s="335"/>
      <c r="CR120" s="335"/>
      <c r="CS120" s="335"/>
      <c r="CT120" s="335"/>
      <c r="CU120" s="335"/>
      <c r="CV120" s="335" t="s">
        <v>34</v>
      </c>
      <c r="CW120" s="335"/>
      <c r="CX120" s="335"/>
      <c r="CY120" s="335"/>
      <c r="CZ120" s="335"/>
      <c r="DA120" s="335"/>
      <c r="DB120" s="335"/>
      <c r="DC120" s="335"/>
      <c r="DD120" s="335"/>
      <c r="DE120" s="335"/>
      <c r="DF120" s="335"/>
      <c r="DG120" s="335"/>
      <c r="DH120" s="335"/>
      <c r="DI120" s="335"/>
      <c r="DJ120" s="335"/>
      <c r="DK120" s="335"/>
      <c r="DL120" s="335"/>
      <c r="DM120" s="335"/>
      <c r="DN120" s="335"/>
      <c r="DO120" s="335"/>
      <c r="DP120" s="335"/>
      <c r="DQ120" s="335"/>
      <c r="DR120" s="335"/>
      <c r="DS120" s="335"/>
      <c r="DT120" s="335" t="s">
        <v>36</v>
      </c>
      <c r="DU120" s="335"/>
      <c r="DV120" s="335"/>
      <c r="DW120" s="335"/>
      <c r="DX120" s="335"/>
      <c r="DY120" s="335"/>
      <c r="DZ120" s="335"/>
      <c r="EA120" s="335"/>
      <c r="EB120" s="335"/>
      <c r="EC120" s="335" t="s">
        <v>37</v>
      </c>
      <c r="ED120" s="335"/>
      <c r="EE120" s="335"/>
      <c r="EF120" s="335"/>
      <c r="EG120" s="335"/>
      <c r="EH120" s="335"/>
      <c r="EI120" s="335"/>
      <c r="EJ120" s="335"/>
      <c r="EK120" s="335"/>
    </row>
    <row r="121" spans="1:141" x14ac:dyDescent="0.25">
      <c r="A121" s="404"/>
      <c r="B121" s="405"/>
      <c r="C121" s="405"/>
      <c r="D121" s="405"/>
      <c r="E121" s="405"/>
      <c r="F121" s="405"/>
      <c r="G121" s="405"/>
      <c r="H121" s="405"/>
      <c r="I121" s="405"/>
      <c r="J121" s="405"/>
      <c r="K121" s="405"/>
      <c r="L121" s="405"/>
      <c r="M121" s="405"/>
      <c r="N121" s="405"/>
      <c r="O121" s="405"/>
      <c r="P121" s="405"/>
      <c r="Q121" s="405"/>
      <c r="R121" s="405"/>
      <c r="S121" s="405"/>
      <c r="T121" s="405"/>
      <c r="U121" s="405"/>
      <c r="V121" s="405"/>
      <c r="W121" s="405"/>
      <c r="X121" s="405"/>
      <c r="Y121" s="405"/>
      <c r="Z121" s="405"/>
      <c r="AA121" s="405"/>
      <c r="AB121" s="405"/>
      <c r="AC121" s="405"/>
      <c r="AD121" s="405"/>
      <c r="AE121" s="405"/>
      <c r="AF121" s="406"/>
      <c r="AG121" s="335"/>
      <c r="AH121" s="335"/>
      <c r="AI121" s="335"/>
      <c r="AJ121" s="335"/>
      <c r="AK121" s="335"/>
      <c r="AL121" s="335"/>
      <c r="AM121" s="335"/>
      <c r="AN121" s="335"/>
      <c r="AO121" s="335"/>
      <c r="AP121" s="335"/>
      <c r="AQ121" s="335"/>
      <c r="AR121" s="335"/>
      <c r="AS121" s="335"/>
      <c r="AT121" s="335"/>
      <c r="AU121" s="335" t="s">
        <v>25</v>
      </c>
      <c r="AV121" s="335"/>
      <c r="AW121" s="335"/>
      <c r="AX121" s="335"/>
      <c r="AY121" s="335"/>
      <c r="AZ121" s="335"/>
      <c r="BA121" s="335"/>
      <c r="BB121" s="335"/>
      <c r="BC121" s="335"/>
      <c r="BD121" s="335"/>
      <c r="BE121" s="335"/>
      <c r="BF121" s="335"/>
      <c r="BG121" s="335"/>
      <c r="BH121" s="335"/>
      <c r="BI121" s="335"/>
      <c r="BJ121" s="335"/>
      <c r="BK121" s="335" t="s">
        <v>26</v>
      </c>
      <c r="BL121" s="335"/>
      <c r="BM121" s="335"/>
      <c r="BN121" s="335"/>
      <c r="BO121" s="335"/>
      <c r="BP121" s="335"/>
      <c r="BQ121" s="335"/>
      <c r="BR121" s="335"/>
      <c r="BS121" s="335"/>
      <c r="BT121" s="335"/>
      <c r="BU121" s="335"/>
      <c r="BV121" s="335"/>
      <c r="BW121" s="335"/>
      <c r="BX121" s="335"/>
      <c r="BY121" s="335"/>
      <c r="BZ121" s="335"/>
      <c r="CA121" s="335"/>
      <c r="CB121" s="335" t="s">
        <v>527</v>
      </c>
      <c r="CC121" s="335"/>
      <c r="CD121" s="335"/>
      <c r="CE121" s="335"/>
      <c r="CF121" s="335"/>
      <c r="CG121" s="335"/>
      <c r="CH121" s="335"/>
      <c r="CI121" s="335"/>
      <c r="CJ121" s="335"/>
      <c r="CK121" s="335"/>
      <c r="CL121" s="335"/>
      <c r="CM121" s="335"/>
      <c r="CN121" s="335"/>
      <c r="CO121" s="335"/>
      <c r="CP121" s="335"/>
      <c r="CQ121" s="335"/>
      <c r="CR121" s="335"/>
      <c r="CS121" s="335"/>
      <c r="CT121" s="335"/>
      <c r="CU121" s="335"/>
      <c r="CV121" s="335" t="s">
        <v>35</v>
      </c>
      <c r="CW121" s="335"/>
      <c r="CX121" s="335"/>
      <c r="CY121" s="335"/>
      <c r="CZ121" s="335"/>
      <c r="DA121" s="335"/>
      <c r="DB121" s="335"/>
      <c r="DC121" s="335"/>
      <c r="DD121" s="335"/>
      <c r="DE121" s="335"/>
      <c r="DF121" s="335"/>
      <c r="DG121" s="335"/>
      <c r="DH121" s="335"/>
      <c r="DI121" s="335"/>
      <c r="DJ121" s="335"/>
      <c r="DK121" s="335"/>
      <c r="DL121" s="335"/>
      <c r="DM121" s="335"/>
      <c r="DN121" s="335"/>
      <c r="DO121" s="335"/>
      <c r="DP121" s="335"/>
      <c r="DQ121" s="335"/>
      <c r="DR121" s="335"/>
      <c r="DS121" s="335"/>
      <c r="DT121" s="335"/>
      <c r="DU121" s="335"/>
      <c r="DV121" s="335"/>
      <c r="DW121" s="335"/>
      <c r="DX121" s="335"/>
      <c r="DY121" s="335"/>
      <c r="DZ121" s="335"/>
      <c r="EA121" s="335"/>
      <c r="EB121" s="335"/>
      <c r="EC121" s="335"/>
      <c r="ED121" s="335"/>
      <c r="EE121" s="335"/>
      <c r="EF121" s="335"/>
      <c r="EG121" s="335"/>
      <c r="EH121" s="335"/>
      <c r="EI121" s="335"/>
      <c r="EJ121" s="335"/>
      <c r="EK121" s="335"/>
    </row>
    <row r="122" spans="1:141" x14ac:dyDescent="0.25">
      <c r="A122" s="335"/>
      <c r="B122" s="335"/>
      <c r="C122" s="335"/>
      <c r="D122" s="335"/>
      <c r="E122" s="335"/>
      <c r="F122" s="335"/>
      <c r="G122" s="335"/>
      <c r="H122" s="335"/>
      <c r="I122" s="335"/>
      <c r="J122" s="335"/>
      <c r="K122" s="335"/>
      <c r="L122" s="335"/>
      <c r="M122" s="335"/>
      <c r="N122" s="335"/>
      <c r="O122" s="335"/>
      <c r="P122" s="335"/>
      <c r="Q122" s="335"/>
      <c r="R122" s="335"/>
      <c r="S122" s="335"/>
      <c r="T122" s="335"/>
      <c r="U122" s="335"/>
      <c r="V122" s="335"/>
      <c r="W122" s="335"/>
      <c r="X122" s="335"/>
      <c r="Y122" s="335"/>
      <c r="Z122" s="335"/>
      <c r="AA122" s="335"/>
      <c r="AB122" s="335"/>
      <c r="AC122" s="335"/>
      <c r="AD122" s="335"/>
      <c r="AE122" s="335"/>
      <c r="AF122" s="335"/>
      <c r="AG122" s="335"/>
      <c r="AH122" s="335"/>
      <c r="AI122" s="335"/>
      <c r="AJ122" s="335"/>
      <c r="AK122" s="335"/>
      <c r="AL122" s="335"/>
      <c r="AM122" s="335"/>
      <c r="AN122" s="335"/>
      <c r="AO122" s="335"/>
      <c r="AP122" s="335"/>
      <c r="AQ122" s="335"/>
      <c r="AR122" s="335"/>
      <c r="AS122" s="335"/>
      <c r="AT122" s="335"/>
      <c r="AU122" s="335"/>
      <c r="AV122" s="335"/>
      <c r="AW122" s="335"/>
      <c r="AX122" s="335"/>
      <c r="AY122" s="335"/>
      <c r="AZ122" s="335"/>
      <c r="BA122" s="335"/>
      <c r="BB122" s="335"/>
      <c r="BC122" s="335"/>
      <c r="BD122" s="335"/>
      <c r="BE122" s="335"/>
      <c r="BF122" s="335"/>
      <c r="BG122" s="335"/>
      <c r="BH122" s="335"/>
      <c r="BI122" s="335"/>
      <c r="BJ122" s="335"/>
      <c r="BK122" s="335" t="s">
        <v>27</v>
      </c>
      <c r="BL122" s="335"/>
      <c r="BM122" s="335"/>
      <c r="BN122" s="335"/>
      <c r="BO122" s="335"/>
      <c r="BP122" s="335"/>
      <c r="BQ122" s="335"/>
      <c r="BR122" s="335"/>
      <c r="BS122" s="335"/>
      <c r="BT122" s="335"/>
      <c r="BU122" s="335"/>
      <c r="BV122" s="335"/>
      <c r="BW122" s="335"/>
      <c r="BX122" s="335"/>
      <c r="BY122" s="335"/>
      <c r="BZ122" s="335"/>
      <c r="CA122" s="335"/>
      <c r="CB122" s="335"/>
      <c r="CC122" s="335"/>
      <c r="CD122" s="335"/>
      <c r="CE122" s="335"/>
      <c r="CF122" s="335"/>
      <c r="CG122" s="335"/>
      <c r="CH122" s="335"/>
      <c r="CI122" s="335"/>
      <c r="CJ122" s="335"/>
      <c r="CK122" s="335"/>
      <c r="CL122" s="335"/>
      <c r="CM122" s="335"/>
      <c r="CN122" s="335"/>
      <c r="CO122" s="335"/>
      <c r="CP122" s="335"/>
      <c r="CQ122" s="335"/>
      <c r="CR122" s="335"/>
      <c r="CS122" s="335"/>
      <c r="CT122" s="335"/>
      <c r="CU122" s="335"/>
      <c r="CV122" s="335"/>
      <c r="CW122" s="335"/>
      <c r="CX122" s="335"/>
      <c r="CY122" s="335"/>
      <c r="CZ122" s="335"/>
      <c r="DA122" s="335"/>
      <c r="DB122" s="335"/>
      <c r="DC122" s="335"/>
      <c r="DD122" s="335"/>
      <c r="DE122" s="335"/>
      <c r="DF122" s="335"/>
      <c r="DG122" s="335"/>
      <c r="DH122" s="335"/>
      <c r="DI122" s="335"/>
      <c r="DJ122" s="335"/>
      <c r="DK122" s="335"/>
      <c r="DL122" s="335"/>
      <c r="DM122" s="335"/>
      <c r="DN122" s="335"/>
      <c r="DO122" s="335"/>
      <c r="DP122" s="335"/>
      <c r="DQ122" s="335"/>
      <c r="DR122" s="335"/>
      <c r="DS122" s="335"/>
      <c r="DT122" s="335"/>
      <c r="DU122" s="335"/>
      <c r="DV122" s="335"/>
      <c r="DW122" s="335"/>
      <c r="DX122" s="335"/>
      <c r="DY122" s="335"/>
      <c r="DZ122" s="335"/>
      <c r="EA122" s="335"/>
      <c r="EB122" s="335"/>
      <c r="EC122" s="335"/>
      <c r="ED122" s="335"/>
      <c r="EE122" s="335"/>
      <c r="EF122" s="335"/>
      <c r="EG122" s="335"/>
      <c r="EH122" s="335"/>
      <c r="EI122" s="335"/>
      <c r="EJ122" s="335"/>
      <c r="EK122" s="335"/>
    </row>
    <row r="123" spans="1:141" x14ac:dyDescent="0.25">
      <c r="A123" s="335">
        <v>1</v>
      </c>
      <c r="B123" s="335"/>
      <c r="C123" s="335"/>
      <c r="D123" s="335"/>
      <c r="E123" s="335"/>
      <c r="F123" s="335"/>
      <c r="G123" s="335"/>
      <c r="H123" s="335"/>
      <c r="I123" s="335"/>
      <c r="J123" s="335"/>
      <c r="K123" s="335"/>
      <c r="L123" s="335"/>
      <c r="M123" s="335"/>
      <c r="N123" s="335"/>
      <c r="O123" s="335"/>
      <c r="P123" s="335"/>
      <c r="Q123" s="335"/>
      <c r="R123" s="335"/>
      <c r="S123" s="335"/>
      <c r="T123" s="335"/>
      <c r="U123" s="335"/>
      <c r="V123" s="335"/>
      <c r="W123" s="335"/>
      <c r="X123" s="335"/>
      <c r="Y123" s="335"/>
      <c r="Z123" s="335"/>
      <c r="AA123" s="335"/>
      <c r="AB123" s="335"/>
      <c r="AC123" s="335"/>
      <c r="AD123" s="335"/>
      <c r="AE123" s="335"/>
      <c r="AF123" s="335"/>
      <c r="AG123" s="335">
        <v>2</v>
      </c>
      <c r="AH123" s="335"/>
      <c r="AI123" s="335"/>
      <c r="AJ123" s="335"/>
      <c r="AK123" s="335"/>
      <c r="AL123" s="335"/>
      <c r="AM123" s="335"/>
      <c r="AN123" s="335">
        <v>3</v>
      </c>
      <c r="AO123" s="335"/>
      <c r="AP123" s="335"/>
      <c r="AQ123" s="335"/>
      <c r="AR123" s="335"/>
      <c r="AS123" s="335"/>
      <c r="AT123" s="335"/>
      <c r="AU123" s="335">
        <v>4</v>
      </c>
      <c r="AV123" s="335"/>
      <c r="AW123" s="335"/>
      <c r="AX123" s="335"/>
      <c r="AY123" s="335"/>
      <c r="AZ123" s="335"/>
      <c r="BA123" s="335"/>
      <c r="BB123" s="335"/>
      <c r="BC123" s="335"/>
      <c r="BD123" s="335"/>
      <c r="BE123" s="335"/>
      <c r="BF123" s="335"/>
      <c r="BG123" s="335"/>
      <c r="BH123" s="335"/>
      <c r="BI123" s="335"/>
      <c r="BJ123" s="335"/>
      <c r="BK123" s="335">
        <v>5</v>
      </c>
      <c r="BL123" s="335"/>
      <c r="BM123" s="335"/>
      <c r="BN123" s="335"/>
      <c r="BO123" s="335"/>
      <c r="BP123" s="335"/>
      <c r="BQ123" s="335"/>
      <c r="BR123" s="335">
        <v>6</v>
      </c>
      <c r="BS123" s="335"/>
      <c r="BT123" s="335"/>
      <c r="BU123" s="335"/>
      <c r="BV123" s="335"/>
      <c r="BW123" s="335"/>
      <c r="BX123" s="335"/>
      <c r="BY123" s="335"/>
      <c r="BZ123" s="335"/>
      <c r="CA123" s="335"/>
      <c r="CB123" s="335">
        <v>7</v>
      </c>
      <c r="CC123" s="335"/>
      <c r="CD123" s="335"/>
      <c r="CE123" s="335"/>
      <c r="CF123" s="335"/>
      <c r="CG123" s="335"/>
      <c r="CH123" s="335"/>
      <c r="CI123" s="335"/>
      <c r="CJ123" s="335"/>
      <c r="CK123" s="335"/>
      <c r="CL123" s="335">
        <v>8</v>
      </c>
      <c r="CM123" s="335"/>
      <c r="CN123" s="335"/>
      <c r="CO123" s="335"/>
      <c r="CP123" s="335"/>
      <c r="CQ123" s="335"/>
      <c r="CR123" s="335"/>
      <c r="CS123" s="335"/>
      <c r="CT123" s="335"/>
      <c r="CU123" s="335"/>
      <c r="CV123" s="335">
        <v>9</v>
      </c>
      <c r="CW123" s="335"/>
      <c r="CX123" s="335"/>
      <c r="CY123" s="335"/>
      <c r="CZ123" s="335"/>
      <c r="DA123" s="335"/>
      <c r="DB123" s="335"/>
      <c r="DC123" s="335"/>
      <c r="DD123" s="335"/>
      <c r="DE123" s="335"/>
      <c r="DF123" s="335"/>
      <c r="DG123" s="335"/>
      <c r="DH123" s="335"/>
      <c r="DI123" s="335"/>
      <c r="DJ123" s="335"/>
      <c r="DK123" s="335"/>
      <c r="DL123" s="335"/>
      <c r="DM123" s="335"/>
      <c r="DN123" s="335"/>
      <c r="DO123" s="335"/>
      <c r="DP123" s="335"/>
      <c r="DQ123" s="335"/>
      <c r="DR123" s="335"/>
      <c r="DS123" s="335"/>
      <c r="DT123" s="335">
        <v>10</v>
      </c>
      <c r="DU123" s="335"/>
      <c r="DV123" s="335"/>
      <c r="DW123" s="335"/>
      <c r="DX123" s="335"/>
      <c r="DY123" s="335"/>
      <c r="DZ123" s="335"/>
      <c r="EA123" s="335"/>
      <c r="EB123" s="335"/>
      <c r="EC123" s="335">
        <v>11</v>
      </c>
      <c r="ED123" s="335"/>
      <c r="EE123" s="335"/>
      <c r="EF123" s="335"/>
      <c r="EG123" s="335"/>
      <c r="EH123" s="335"/>
      <c r="EI123" s="335"/>
      <c r="EJ123" s="335"/>
      <c r="EK123" s="335"/>
    </row>
    <row r="124" spans="1:141" x14ac:dyDescent="0.25">
      <c r="A124" s="391"/>
      <c r="B124" s="391"/>
      <c r="C124" s="391"/>
      <c r="D124" s="391"/>
      <c r="E124" s="391"/>
      <c r="F124" s="391"/>
      <c r="G124" s="391"/>
      <c r="H124" s="391"/>
      <c r="I124" s="391"/>
      <c r="J124" s="391"/>
      <c r="K124" s="391"/>
      <c r="L124" s="391"/>
      <c r="M124" s="391"/>
      <c r="N124" s="391"/>
      <c r="O124" s="391"/>
      <c r="P124" s="391"/>
      <c r="Q124" s="391"/>
      <c r="R124" s="391"/>
      <c r="S124" s="391"/>
      <c r="T124" s="391"/>
      <c r="U124" s="391"/>
      <c r="V124" s="391"/>
      <c r="W124" s="391"/>
      <c r="X124" s="391"/>
      <c r="Y124" s="391"/>
      <c r="Z124" s="391"/>
      <c r="AA124" s="391"/>
      <c r="AB124" s="391"/>
      <c r="AC124" s="391"/>
      <c r="AD124" s="391"/>
      <c r="AE124" s="391"/>
      <c r="AF124" s="391"/>
      <c r="AG124" s="392"/>
      <c r="AH124" s="392"/>
      <c r="AI124" s="392"/>
      <c r="AJ124" s="392"/>
      <c r="AK124" s="392"/>
      <c r="AL124" s="392"/>
      <c r="AM124" s="392"/>
      <c r="AN124" s="264" t="s">
        <v>40</v>
      </c>
      <c r="AO124" s="264"/>
      <c r="AP124" s="264"/>
      <c r="AQ124" s="264"/>
      <c r="AR124" s="264"/>
      <c r="AS124" s="264"/>
      <c r="AT124" s="264"/>
      <c r="AU124" s="391"/>
      <c r="AV124" s="391"/>
      <c r="AW124" s="391"/>
      <c r="AX124" s="391"/>
      <c r="AY124" s="391"/>
      <c r="AZ124" s="391"/>
      <c r="BA124" s="391"/>
      <c r="BB124" s="391"/>
      <c r="BC124" s="391"/>
      <c r="BD124" s="391"/>
      <c r="BE124" s="391"/>
      <c r="BF124" s="391"/>
      <c r="BG124" s="391"/>
      <c r="BH124" s="391"/>
      <c r="BI124" s="391"/>
      <c r="BJ124" s="391"/>
      <c r="BK124" s="392"/>
      <c r="BL124" s="392"/>
      <c r="BM124" s="392"/>
      <c r="BN124" s="392"/>
      <c r="BO124" s="392"/>
      <c r="BP124" s="392"/>
      <c r="BQ124" s="392"/>
      <c r="BR124" s="390"/>
      <c r="BS124" s="390"/>
      <c r="BT124" s="390"/>
      <c r="BU124" s="390"/>
      <c r="BV124" s="390"/>
      <c r="BW124" s="390"/>
      <c r="BX124" s="390"/>
      <c r="BY124" s="390"/>
      <c r="BZ124" s="390"/>
      <c r="CA124" s="390"/>
      <c r="CB124" s="390"/>
      <c r="CC124" s="390"/>
      <c r="CD124" s="390"/>
      <c r="CE124" s="390"/>
      <c r="CF124" s="390"/>
      <c r="CG124" s="390"/>
      <c r="CH124" s="390"/>
      <c r="CI124" s="390"/>
      <c r="CJ124" s="390"/>
      <c r="CK124" s="390"/>
      <c r="CL124" s="390"/>
      <c r="CM124" s="390"/>
      <c r="CN124" s="390"/>
      <c r="CO124" s="390"/>
      <c r="CP124" s="390"/>
      <c r="CQ124" s="390"/>
      <c r="CR124" s="390"/>
      <c r="CS124" s="390"/>
      <c r="CT124" s="390"/>
      <c r="CU124" s="390"/>
      <c r="CV124" s="391"/>
      <c r="CW124" s="391"/>
      <c r="CX124" s="391"/>
      <c r="CY124" s="391"/>
      <c r="CZ124" s="391"/>
      <c r="DA124" s="391"/>
      <c r="DB124" s="391"/>
      <c r="DC124" s="391"/>
      <c r="DD124" s="391"/>
      <c r="DE124" s="391"/>
      <c r="DF124" s="391"/>
      <c r="DG124" s="391"/>
      <c r="DH124" s="391"/>
      <c r="DI124" s="391"/>
      <c r="DJ124" s="391"/>
      <c r="DK124" s="391"/>
      <c r="DL124" s="391"/>
      <c r="DM124" s="391"/>
      <c r="DN124" s="391"/>
      <c r="DO124" s="391"/>
      <c r="DP124" s="391"/>
      <c r="DQ124" s="391"/>
      <c r="DR124" s="391"/>
      <c r="DS124" s="391"/>
      <c r="DT124" s="392"/>
      <c r="DU124" s="392"/>
      <c r="DV124" s="392"/>
      <c r="DW124" s="392"/>
      <c r="DX124" s="392"/>
      <c r="DY124" s="392"/>
      <c r="DZ124" s="392"/>
      <c r="EA124" s="392"/>
      <c r="EB124" s="392"/>
      <c r="EC124" s="392"/>
      <c r="ED124" s="392"/>
      <c r="EE124" s="392"/>
      <c r="EF124" s="392"/>
      <c r="EG124" s="392"/>
      <c r="EH124" s="392"/>
      <c r="EI124" s="392"/>
      <c r="EJ124" s="392"/>
      <c r="EK124" s="392"/>
    </row>
    <row r="125" spans="1:141" x14ac:dyDescent="0.25">
      <c r="A125" s="391"/>
      <c r="B125" s="391"/>
      <c r="C125" s="391"/>
      <c r="D125" s="391"/>
      <c r="E125" s="391"/>
      <c r="F125" s="391"/>
      <c r="G125" s="391"/>
      <c r="H125" s="391"/>
      <c r="I125" s="391"/>
      <c r="J125" s="391"/>
      <c r="K125" s="391"/>
      <c r="L125" s="391"/>
      <c r="M125" s="391"/>
      <c r="N125" s="391"/>
      <c r="O125" s="391"/>
      <c r="P125" s="391"/>
      <c r="Q125" s="391"/>
      <c r="R125" s="391"/>
      <c r="S125" s="391"/>
      <c r="T125" s="391"/>
      <c r="U125" s="391"/>
      <c r="V125" s="391"/>
      <c r="W125" s="391"/>
      <c r="X125" s="391"/>
      <c r="Y125" s="391"/>
      <c r="Z125" s="391"/>
      <c r="AA125" s="391"/>
      <c r="AB125" s="391"/>
      <c r="AC125" s="391"/>
      <c r="AD125" s="391"/>
      <c r="AE125" s="391"/>
      <c r="AF125" s="391"/>
      <c r="AG125" s="392"/>
      <c r="AH125" s="392"/>
      <c r="AI125" s="392"/>
      <c r="AJ125" s="392"/>
      <c r="AK125" s="392"/>
      <c r="AL125" s="392"/>
      <c r="AM125" s="392"/>
      <c r="AN125" s="264" t="s">
        <v>41</v>
      </c>
      <c r="AO125" s="264"/>
      <c r="AP125" s="264"/>
      <c r="AQ125" s="264"/>
      <c r="AR125" s="264"/>
      <c r="AS125" s="264"/>
      <c r="AT125" s="264"/>
      <c r="AU125" s="391"/>
      <c r="AV125" s="391"/>
      <c r="AW125" s="391"/>
      <c r="AX125" s="391"/>
      <c r="AY125" s="391"/>
      <c r="AZ125" s="391"/>
      <c r="BA125" s="391"/>
      <c r="BB125" s="391"/>
      <c r="BC125" s="391"/>
      <c r="BD125" s="391"/>
      <c r="BE125" s="391"/>
      <c r="BF125" s="391"/>
      <c r="BG125" s="391"/>
      <c r="BH125" s="391"/>
      <c r="BI125" s="391"/>
      <c r="BJ125" s="391"/>
      <c r="BK125" s="392"/>
      <c r="BL125" s="392"/>
      <c r="BM125" s="392"/>
      <c r="BN125" s="392"/>
      <c r="BO125" s="392"/>
      <c r="BP125" s="392"/>
      <c r="BQ125" s="392"/>
      <c r="BR125" s="390"/>
      <c r="BS125" s="390"/>
      <c r="BT125" s="390"/>
      <c r="BU125" s="390"/>
      <c r="BV125" s="390"/>
      <c r="BW125" s="390"/>
      <c r="BX125" s="390"/>
      <c r="BY125" s="390"/>
      <c r="BZ125" s="390"/>
      <c r="CA125" s="390"/>
      <c r="CB125" s="390"/>
      <c r="CC125" s="390"/>
      <c r="CD125" s="390"/>
      <c r="CE125" s="390"/>
      <c r="CF125" s="390"/>
      <c r="CG125" s="390"/>
      <c r="CH125" s="390"/>
      <c r="CI125" s="390"/>
      <c r="CJ125" s="390"/>
      <c r="CK125" s="390"/>
      <c r="CL125" s="390"/>
      <c r="CM125" s="390"/>
      <c r="CN125" s="390"/>
      <c r="CO125" s="390"/>
      <c r="CP125" s="390"/>
      <c r="CQ125" s="390"/>
      <c r="CR125" s="390"/>
      <c r="CS125" s="390"/>
      <c r="CT125" s="390"/>
      <c r="CU125" s="390"/>
      <c r="CV125" s="391"/>
      <c r="CW125" s="391"/>
      <c r="CX125" s="391"/>
      <c r="CY125" s="391"/>
      <c r="CZ125" s="391"/>
      <c r="DA125" s="391"/>
      <c r="DB125" s="391"/>
      <c r="DC125" s="391"/>
      <c r="DD125" s="391"/>
      <c r="DE125" s="391"/>
      <c r="DF125" s="391"/>
      <c r="DG125" s="391"/>
      <c r="DH125" s="391"/>
      <c r="DI125" s="391"/>
      <c r="DJ125" s="391"/>
      <c r="DK125" s="391"/>
      <c r="DL125" s="391"/>
      <c r="DM125" s="391"/>
      <c r="DN125" s="391"/>
      <c r="DO125" s="391"/>
      <c r="DP125" s="391"/>
      <c r="DQ125" s="391"/>
      <c r="DR125" s="391"/>
      <c r="DS125" s="391"/>
      <c r="DT125" s="392"/>
      <c r="DU125" s="392"/>
      <c r="DV125" s="392"/>
      <c r="DW125" s="392"/>
      <c r="DX125" s="392"/>
      <c r="DY125" s="392"/>
      <c r="DZ125" s="392"/>
      <c r="EA125" s="392"/>
      <c r="EB125" s="392"/>
      <c r="EC125" s="392"/>
      <c r="ED125" s="392"/>
      <c r="EE125" s="392"/>
      <c r="EF125" s="392"/>
      <c r="EG125" s="392"/>
      <c r="EH125" s="392"/>
      <c r="EI125" s="392"/>
      <c r="EJ125" s="392"/>
      <c r="EK125" s="392"/>
    </row>
    <row r="126" spans="1:141" x14ac:dyDescent="0.25">
      <c r="A126" s="391"/>
      <c r="B126" s="391"/>
      <c r="C126" s="391"/>
      <c r="D126" s="391"/>
      <c r="E126" s="391"/>
      <c r="F126" s="391"/>
      <c r="G126" s="391"/>
      <c r="H126" s="391"/>
      <c r="I126" s="391"/>
      <c r="J126" s="391"/>
      <c r="K126" s="391"/>
      <c r="L126" s="391"/>
      <c r="M126" s="391"/>
      <c r="N126" s="391"/>
      <c r="O126" s="391"/>
      <c r="P126" s="391"/>
      <c r="Q126" s="391"/>
      <c r="R126" s="391"/>
      <c r="S126" s="391"/>
      <c r="T126" s="391"/>
      <c r="U126" s="391"/>
      <c r="V126" s="391"/>
      <c r="W126" s="391"/>
      <c r="X126" s="391"/>
      <c r="Y126" s="391"/>
      <c r="Z126" s="391"/>
      <c r="AA126" s="391"/>
      <c r="AB126" s="391"/>
      <c r="AC126" s="391"/>
      <c r="AD126" s="391"/>
      <c r="AE126" s="391"/>
      <c r="AF126" s="391"/>
      <c r="AG126" s="392"/>
      <c r="AH126" s="392"/>
      <c r="AI126" s="392"/>
      <c r="AJ126" s="392"/>
      <c r="AK126" s="392"/>
      <c r="AL126" s="392"/>
      <c r="AM126" s="392"/>
      <c r="AN126" s="264"/>
      <c r="AO126" s="264"/>
      <c r="AP126" s="264"/>
      <c r="AQ126" s="264"/>
      <c r="AR126" s="264"/>
      <c r="AS126" s="264"/>
      <c r="AT126" s="264"/>
      <c r="AU126" s="391"/>
      <c r="AV126" s="391"/>
      <c r="AW126" s="391"/>
      <c r="AX126" s="391"/>
      <c r="AY126" s="391"/>
      <c r="AZ126" s="391"/>
      <c r="BA126" s="391"/>
      <c r="BB126" s="391"/>
      <c r="BC126" s="391"/>
      <c r="BD126" s="391"/>
      <c r="BE126" s="391"/>
      <c r="BF126" s="391"/>
      <c r="BG126" s="391"/>
      <c r="BH126" s="391"/>
      <c r="BI126" s="391"/>
      <c r="BJ126" s="391"/>
      <c r="BK126" s="392"/>
      <c r="BL126" s="392"/>
      <c r="BM126" s="392"/>
      <c r="BN126" s="392"/>
      <c r="BO126" s="392"/>
      <c r="BP126" s="392"/>
      <c r="BQ126" s="392"/>
      <c r="BR126" s="390"/>
      <c r="BS126" s="390"/>
      <c r="BT126" s="390"/>
      <c r="BU126" s="390"/>
      <c r="BV126" s="390"/>
      <c r="BW126" s="390"/>
      <c r="BX126" s="390"/>
      <c r="BY126" s="390"/>
      <c r="BZ126" s="390"/>
      <c r="CA126" s="390"/>
      <c r="CB126" s="390"/>
      <c r="CC126" s="390"/>
      <c r="CD126" s="390"/>
      <c r="CE126" s="390"/>
      <c r="CF126" s="390"/>
      <c r="CG126" s="390"/>
      <c r="CH126" s="390"/>
      <c r="CI126" s="390"/>
      <c r="CJ126" s="390"/>
      <c r="CK126" s="390"/>
      <c r="CL126" s="390"/>
      <c r="CM126" s="390"/>
      <c r="CN126" s="390"/>
      <c r="CO126" s="390"/>
      <c r="CP126" s="390"/>
      <c r="CQ126" s="390"/>
      <c r="CR126" s="390"/>
      <c r="CS126" s="390"/>
      <c r="CT126" s="390"/>
      <c r="CU126" s="390"/>
      <c r="CV126" s="391"/>
      <c r="CW126" s="391"/>
      <c r="CX126" s="391"/>
      <c r="CY126" s="391"/>
      <c r="CZ126" s="391"/>
      <c r="DA126" s="391"/>
      <c r="DB126" s="391"/>
      <c r="DC126" s="391"/>
      <c r="DD126" s="391"/>
      <c r="DE126" s="391"/>
      <c r="DF126" s="391"/>
      <c r="DG126" s="391"/>
      <c r="DH126" s="391"/>
      <c r="DI126" s="391"/>
      <c r="DJ126" s="391"/>
      <c r="DK126" s="391"/>
      <c r="DL126" s="391"/>
      <c r="DM126" s="391"/>
      <c r="DN126" s="391"/>
      <c r="DO126" s="391"/>
      <c r="DP126" s="391"/>
      <c r="DQ126" s="391"/>
      <c r="DR126" s="391"/>
      <c r="DS126" s="391"/>
      <c r="DT126" s="392"/>
      <c r="DU126" s="392"/>
      <c r="DV126" s="392"/>
      <c r="DW126" s="392"/>
      <c r="DX126" s="392"/>
      <c r="DY126" s="392"/>
      <c r="DZ126" s="392"/>
      <c r="EA126" s="392"/>
      <c r="EB126" s="392"/>
      <c r="EC126" s="392"/>
      <c r="ED126" s="392"/>
      <c r="EE126" s="392"/>
      <c r="EF126" s="392"/>
      <c r="EG126" s="392"/>
      <c r="EH126" s="392"/>
      <c r="EI126" s="392"/>
      <c r="EJ126" s="392"/>
      <c r="EK126" s="392"/>
    </row>
    <row r="127" spans="1:141" x14ac:dyDescent="0.25">
      <c r="A127" s="395"/>
      <c r="B127" s="395"/>
      <c r="C127" s="395"/>
      <c r="D127" s="395"/>
      <c r="E127" s="395"/>
      <c r="F127" s="395"/>
      <c r="G127" s="395"/>
      <c r="H127" s="395"/>
      <c r="I127" s="395"/>
      <c r="J127" s="395"/>
      <c r="K127" s="395"/>
      <c r="L127" s="395"/>
      <c r="M127" s="395"/>
      <c r="N127" s="395"/>
      <c r="O127" s="395"/>
      <c r="P127" s="395"/>
      <c r="Q127" s="395"/>
      <c r="R127" s="395"/>
      <c r="S127" s="395"/>
      <c r="T127" s="395"/>
      <c r="U127" s="395"/>
      <c r="V127" s="395"/>
      <c r="W127" s="395"/>
      <c r="X127" s="395"/>
      <c r="Y127" s="395"/>
      <c r="Z127" s="395"/>
      <c r="AA127" s="395"/>
      <c r="AB127" s="395"/>
      <c r="AC127" s="395"/>
      <c r="AD127" s="395"/>
      <c r="AE127" s="395"/>
      <c r="AF127" s="395"/>
      <c r="AG127" s="396" t="s">
        <v>38</v>
      </c>
      <c r="AH127" s="396"/>
      <c r="AI127" s="396"/>
      <c r="AJ127" s="396"/>
      <c r="AK127" s="396"/>
      <c r="AL127" s="396"/>
      <c r="AM127" s="396"/>
      <c r="AN127" s="397" t="s">
        <v>42</v>
      </c>
      <c r="AO127" s="397"/>
      <c r="AP127" s="397"/>
      <c r="AQ127" s="397"/>
      <c r="AR127" s="397"/>
      <c r="AS127" s="397"/>
      <c r="AT127" s="397"/>
      <c r="AU127" s="394" t="s">
        <v>39</v>
      </c>
      <c r="AV127" s="394"/>
      <c r="AW127" s="394"/>
      <c r="AX127" s="394"/>
      <c r="AY127" s="394"/>
      <c r="AZ127" s="394"/>
      <c r="BA127" s="394"/>
      <c r="BB127" s="394"/>
      <c r="BC127" s="394"/>
      <c r="BD127" s="394"/>
      <c r="BE127" s="394"/>
      <c r="BF127" s="394"/>
      <c r="BG127" s="394"/>
      <c r="BH127" s="394"/>
      <c r="BI127" s="394"/>
      <c r="BJ127" s="394"/>
      <c r="BK127" s="264" t="s">
        <v>39</v>
      </c>
      <c r="BL127" s="264"/>
      <c r="BM127" s="264"/>
      <c r="BN127" s="264"/>
      <c r="BO127" s="264"/>
      <c r="BP127" s="264"/>
      <c r="BQ127" s="264"/>
      <c r="BR127" s="390"/>
      <c r="BS127" s="390"/>
      <c r="BT127" s="390"/>
      <c r="BU127" s="390"/>
      <c r="BV127" s="390"/>
      <c r="BW127" s="390"/>
      <c r="BX127" s="390"/>
      <c r="BY127" s="390"/>
      <c r="BZ127" s="390"/>
      <c r="CA127" s="390"/>
      <c r="CB127" s="390"/>
      <c r="CC127" s="390"/>
      <c r="CD127" s="390"/>
      <c r="CE127" s="390"/>
      <c r="CF127" s="390"/>
      <c r="CG127" s="390"/>
      <c r="CH127" s="390"/>
      <c r="CI127" s="390"/>
      <c r="CJ127" s="390"/>
      <c r="CK127" s="390"/>
      <c r="CL127" s="390"/>
      <c r="CM127" s="390"/>
      <c r="CN127" s="390"/>
      <c r="CO127" s="390"/>
      <c r="CP127" s="390"/>
      <c r="CQ127" s="390"/>
      <c r="CR127" s="390"/>
      <c r="CS127" s="390"/>
      <c r="CT127" s="390"/>
      <c r="CU127" s="390"/>
      <c r="CV127" s="393" t="s">
        <v>39</v>
      </c>
      <c r="CW127" s="394"/>
      <c r="CX127" s="394"/>
      <c r="CY127" s="394"/>
      <c r="CZ127" s="394"/>
      <c r="DA127" s="394"/>
      <c r="DB127" s="394"/>
      <c r="DC127" s="394"/>
      <c r="DD127" s="394"/>
      <c r="DE127" s="394"/>
      <c r="DF127" s="394"/>
      <c r="DG127" s="394"/>
      <c r="DH127" s="394"/>
      <c r="DI127" s="394"/>
      <c r="DJ127" s="394"/>
      <c r="DK127" s="394"/>
      <c r="DL127" s="394"/>
      <c r="DM127" s="394"/>
      <c r="DN127" s="394"/>
      <c r="DO127" s="394"/>
      <c r="DP127" s="394"/>
      <c r="DQ127" s="394"/>
      <c r="DR127" s="394"/>
      <c r="DS127" s="394"/>
      <c r="DT127" s="394" t="s">
        <v>39</v>
      </c>
      <c r="DU127" s="394"/>
      <c r="DV127" s="394"/>
      <c r="DW127" s="394"/>
      <c r="DX127" s="394"/>
      <c r="DY127" s="394"/>
      <c r="DZ127" s="394"/>
      <c r="EA127" s="394"/>
      <c r="EB127" s="394"/>
      <c r="EC127" s="394" t="s">
        <v>39</v>
      </c>
      <c r="ED127" s="394"/>
      <c r="EE127" s="394"/>
      <c r="EF127" s="394"/>
      <c r="EG127" s="394"/>
      <c r="EH127" s="394"/>
      <c r="EI127" s="394"/>
      <c r="EJ127" s="394"/>
      <c r="EK127" s="394"/>
    </row>
    <row r="128" spans="1:141" x14ac:dyDescent="0.25">
      <c r="A128" s="166"/>
      <c r="B128" s="166"/>
      <c r="C128" s="166"/>
      <c r="D128" s="166"/>
      <c r="E128" s="166"/>
      <c r="F128" s="166"/>
      <c r="G128" s="166"/>
      <c r="H128" s="166"/>
      <c r="I128" s="166"/>
      <c r="J128" s="166"/>
      <c r="K128" s="166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  <c r="W128" s="166"/>
      <c r="X128" s="166"/>
      <c r="Y128" s="166"/>
      <c r="Z128" s="166"/>
      <c r="AA128" s="166"/>
      <c r="AB128" s="166"/>
      <c r="AC128" s="166"/>
      <c r="AD128" s="166"/>
      <c r="AE128" s="166"/>
      <c r="AF128" s="166"/>
      <c r="AG128" s="166"/>
      <c r="AH128" s="166"/>
      <c r="AI128" s="166"/>
      <c r="AJ128" s="166"/>
      <c r="AK128" s="166"/>
      <c r="AL128" s="166"/>
      <c r="AM128" s="166"/>
      <c r="AN128" s="166"/>
      <c r="AO128" s="166"/>
      <c r="AP128" s="166"/>
      <c r="AQ128" s="166"/>
      <c r="AR128" s="166"/>
      <c r="AS128" s="166"/>
      <c r="AT128" s="166"/>
      <c r="AU128" s="166"/>
      <c r="AV128" s="166"/>
      <c r="AW128" s="166"/>
      <c r="AX128" s="166"/>
      <c r="AY128" s="166"/>
      <c r="AZ128" s="166"/>
      <c r="BA128" s="166"/>
      <c r="BB128" s="166"/>
      <c r="BC128" s="166"/>
      <c r="BD128" s="166"/>
      <c r="BE128" s="166"/>
      <c r="BF128" s="166"/>
      <c r="BG128" s="166"/>
      <c r="BH128" s="166"/>
      <c r="BI128" s="166"/>
      <c r="BJ128" s="166"/>
      <c r="BK128" s="166"/>
      <c r="BL128" s="166"/>
      <c r="BM128" s="166"/>
      <c r="BN128" s="166"/>
      <c r="BO128" s="166"/>
      <c r="BP128" s="166"/>
      <c r="BQ128" s="166"/>
      <c r="BR128" s="166"/>
      <c r="BS128" s="166"/>
      <c r="BT128" s="166"/>
      <c r="BU128" s="166"/>
      <c r="BV128" s="166"/>
      <c r="BW128" s="166"/>
      <c r="BX128" s="166"/>
      <c r="BY128" s="166"/>
      <c r="BZ128" s="166"/>
      <c r="CA128" s="166"/>
      <c r="CB128" s="166"/>
      <c r="CC128" s="166"/>
      <c r="CD128" s="166"/>
      <c r="CE128" s="166"/>
      <c r="CF128" s="166"/>
      <c r="CG128" s="166"/>
      <c r="CH128" s="166"/>
      <c r="CI128" s="166"/>
      <c r="CJ128" s="166"/>
      <c r="CK128" s="166"/>
      <c r="CL128" s="166"/>
      <c r="CM128" s="166"/>
      <c r="CN128" s="166"/>
      <c r="CO128" s="166"/>
      <c r="CP128" s="166"/>
      <c r="CQ128" s="166"/>
      <c r="CR128" s="166"/>
      <c r="CS128" s="166"/>
      <c r="CT128" s="166"/>
      <c r="CU128" s="166"/>
      <c r="CV128" s="166"/>
      <c r="CW128" s="166"/>
      <c r="CX128" s="166"/>
      <c r="CY128" s="166"/>
      <c r="CZ128" s="166"/>
      <c r="DA128" s="166"/>
      <c r="DB128" s="166"/>
      <c r="DC128" s="166"/>
      <c r="DD128" s="166"/>
      <c r="DE128" s="166"/>
      <c r="DF128" s="166"/>
      <c r="DG128" s="166"/>
      <c r="DH128" s="166"/>
      <c r="DI128" s="166"/>
      <c r="DJ128" s="166"/>
      <c r="DK128" s="166"/>
      <c r="DL128" s="166"/>
      <c r="DM128" s="166"/>
      <c r="DN128" s="166"/>
      <c r="DO128" s="166"/>
      <c r="DP128" s="166"/>
      <c r="DQ128" s="166"/>
      <c r="DR128" s="166"/>
      <c r="DS128" s="166"/>
      <c r="DT128" s="166"/>
      <c r="DU128" s="166"/>
      <c r="DV128" s="166"/>
      <c r="DW128" s="166"/>
      <c r="DX128" s="166"/>
      <c r="DY128" s="166"/>
      <c r="DZ128" s="166"/>
      <c r="EA128" s="166"/>
      <c r="EB128" s="166"/>
      <c r="EC128" s="166"/>
      <c r="ED128" s="166"/>
      <c r="EE128" s="166"/>
      <c r="EF128" s="166"/>
      <c r="EG128" s="166"/>
      <c r="EH128" s="166"/>
      <c r="EI128" s="166"/>
      <c r="EJ128" s="166"/>
      <c r="EK128" s="166"/>
    </row>
    <row r="129" spans="1:141" x14ac:dyDescent="0.25">
      <c r="A129" s="168" t="s">
        <v>45</v>
      </c>
      <c r="B129" s="166"/>
      <c r="C129" s="166"/>
      <c r="D129" s="166"/>
      <c r="E129" s="166"/>
      <c r="F129" s="166"/>
      <c r="G129" s="166"/>
      <c r="H129" s="166"/>
      <c r="I129" s="166"/>
      <c r="J129" s="166"/>
      <c r="K129" s="166"/>
      <c r="L129" s="166"/>
      <c r="M129" s="166"/>
      <c r="N129" s="166"/>
      <c r="O129" s="166"/>
      <c r="P129" s="166"/>
      <c r="Q129" s="166"/>
      <c r="R129" s="166"/>
      <c r="S129" s="166"/>
      <c r="T129" s="166"/>
      <c r="U129" s="166"/>
      <c r="V129" s="166"/>
      <c r="W129" s="166"/>
      <c r="X129" s="166"/>
      <c r="Y129" s="166"/>
      <c r="Z129" s="166"/>
      <c r="AA129" s="166"/>
      <c r="AB129" s="166"/>
      <c r="AC129" s="166"/>
      <c r="AD129" s="166"/>
      <c r="AE129" s="166"/>
      <c r="AF129" s="166"/>
      <c r="AG129" s="166"/>
      <c r="AH129" s="166"/>
      <c r="AI129" s="166"/>
      <c r="AJ129" s="166"/>
      <c r="AK129" s="166"/>
      <c r="AL129" s="166"/>
      <c r="AM129" s="166"/>
      <c r="AN129" s="166"/>
      <c r="AO129" s="166"/>
      <c r="AP129" s="166"/>
      <c r="AQ129" s="166"/>
      <c r="AR129" s="166"/>
      <c r="AS129" s="166"/>
      <c r="AT129" s="166"/>
      <c r="AU129" s="166"/>
      <c r="AV129" s="166"/>
      <c r="AW129" s="166"/>
      <c r="AX129" s="166"/>
      <c r="AY129" s="166"/>
      <c r="AZ129" s="166"/>
      <c r="BA129" s="166"/>
      <c r="BB129" s="166"/>
      <c r="BC129" s="166"/>
      <c r="BD129" s="166"/>
      <c r="BE129" s="166"/>
      <c r="BF129" s="166"/>
      <c r="BG129" s="166"/>
      <c r="BH129" s="166"/>
      <c r="BI129" s="166"/>
      <c r="BJ129" s="166"/>
      <c r="BK129" s="166"/>
      <c r="BL129" s="166"/>
      <c r="BM129" s="166"/>
      <c r="BN129" s="166"/>
      <c r="BO129" s="166"/>
      <c r="BP129" s="166"/>
      <c r="BQ129" s="166"/>
      <c r="BR129" s="166"/>
      <c r="BS129" s="166"/>
      <c r="BT129" s="166"/>
      <c r="BU129" s="166"/>
      <c r="BV129" s="166"/>
      <c r="BW129" s="166"/>
      <c r="BX129" s="166"/>
      <c r="BY129" s="166"/>
      <c r="BZ129" s="166"/>
      <c r="CA129" s="166"/>
      <c r="CB129" s="166"/>
      <c r="CC129" s="166"/>
      <c r="CD129" s="166"/>
      <c r="CE129" s="166"/>
      <c r="CF129" s="166"/>
      <c r="CG129" s="166"/>
      <c r="CH129" s="166"/>
      <c r="CI129" s="166"/>
      <c r="CJ129" s="166"/>
      <c r="CK129" s="166"/>
      <c r="CL129" s="166"/>
      <c r="CM129" s="166"/>
      <c r="CN129" s="166"/>
      <c r="CO129" s="166"/>
      <c r="CP129" s="166"/>
      <c r="CQ129" s="166"/>
      <c r="CR129" s="166"/>
      <c r="CS129" s="166"/>
      <c r="CT129" s="166"/>
      <c r="CU129" s="166"/>
      <c r="CV129" s="166"/>
      <c r="CW129" s="166"/>
      <c r="CX129" s="166"/>
      <c r="CY129" s="166"/>
      <c r="CZ129" s="166"/>
      <c r="DA129" s="166"/>
      <c r="DB129" s="166"/>
      <c r="DC129" s="166"/>
      <c r="DD129" s="166"/>
      <c r="DE129" s="166"/>
      <c r="DF129" s="166"/>
      <c r="DG129" s="166"/>
      <c r="DH129" s="166"/>
      <c r="DI129" s="166"/>
      <c r="DJ129" s="166"/>
      <c r="DK129" s="166"/>
      <c r="DL129" s="166"/>
      <c r="DM129" s="166"/>
      <c r="DN129" s="166"/>
      <c r="DO129" s="166"/>
      <c r="DP129" s="166"/>
      <c r="DQ129" s="166"/>
      <c r="DR129" s="166"/>
      <c r="DS129" s="166"/>
      <c r="DT129" s="166"/>
      <c r="DU129" s="166"/>
      <c r="DV129" s="166"/>
      <c r="DW129" s="166"/>
      <c r="DX129" s="166"/>
      <c r="DY129" s="166"/>
      <c r="DZ129" s="166"/>
      <c r="EA129" s="166"/>
      <c r="EB129" s="166"/>
      <c r="EC129" s="166"/>
      <c r="ED129" s="166"/>
      <c r="EE129" s="166"/>
      <c r="EF129" s="166"/>
      <c r="EG129" s="166"/>
      <c r="EH129" s="166"/>
      <c r="EI129" s="166"/>
      <c r="EJ129" s="166"/>
      <c r="EK129" s="166"/>
    </row>
    <row r="130" spans="1:141" x14ac:dyDescent="0.25">
      <c r="A130" s="168" t="s">
        <v>50</v>
      </c>
      <c r="B130" s="166"/>
      <c r="C130" s="166"/>
      <c r="D130" s="166"/>
      <c r="E130" s="166"/>
      <c r="F130" s="166"/>
      <c r="G130" s="166"/>
      <c r="H130" s="166"/>
      <c r="I130" s="166"/>
      <c r="J130" s="166"/>
      <c r="K130" s="166"/>
      <c r="L130" s="166"/>
      <c r="M130" s="166"/>
      <c r="N130" s="166"/>
      <c r="O130" s="166"/>
      <c r="P130" s="166"/>
      <c r="Q130" s="166"/>
      <c r="R130" s="166"/>
      <c r="S130" s="166"/>
      <c r="T130" s="166"/>
      <c r="U130" s="166"/>
      <c r="V130" s="166"/>
      <c r="W130" s="261" t="s">
        <v>585</v>
      </c>
      <c r="X130" s="261"/>
      <c r="Y130" s="261"/>
      <c r="Z130" s="261"/>
      <c r="AA130" s="261"/>
      <c r="AB130" s="261"/>
      <c r="AC130" s="261"/>
      <c r="AD130" s="261"/>
      <c r="AE130" s="261"/>
      <c r="AF130" s="261"/>
      <c r="AG130" s="261"/>
      <c r="AH130" s="261"/>
      <c r="AI130" s="261"/>
      <c r="AJ130" s="261"/>
      <c r="AK130" s="261"/>
      <c r="AL130" s="261"/>
      <c r="AM130" s="261"/>
      <c r="AN130" s="261"/>
      <c r="AO130" s="261"/>
      <c r="AP130" s="261"/>
      <c r="AQ130" s="261"/>
      <c r="AR130" s="261"/>
      <c r="AS130" s="261"/>
      <c r="AT130" s="261"/>
      <c r="AU130" s="261"/>
      <c r="AV130" s="261"/>
      <c r="AW130" s="261"/>
      <c r="AX130" s="261"/>
      <c r="AY130" s="261"/>
      <c r="AZ130" s="261"/>
      <c r="BA130" s="261"/>
      <c r="BB130" s="261"/>
      <c r="BC130" s="261"/>
      <c r="BD130" s="261"/>
      <c r="BE130" s="166"/>
      <c r="BF130" s="166"/>
      <c r="BG130" s="261"/>
      <c r="BH130" s="261"/>
      <c r="BI130" s="261"/>
      <c r="BJ130" s="261"/>
      <c r="BK130" s="261"/>
      <c r="BL130" s="261"/>
      <c r="BM130" s="261"/>
      <c r="BN130" s="261"/>
      <c r="BO130" s="261"/>
      <c r="BP130" s="261"/>
      <c r="BQ130" s="261"/>
      <c r="BR130" s="261"/>
      <c r="BS130" s="261"/>
      <c r="BT130" s="261"/>
      <c r="BU130" s="261"/>
      <c r="BV130" s="261"/>
      <c r="BW130" s="261"/>
      <c r="BX130" s="261"/>
      <c r="BY130" s="261"/>
      <c r="BZ130" s="261"/>
      <c r="CA130" s="261"/>
      <c r="CB130" s="261"/>
      <c r="CC130" s="261"/>
      <c r="CD130" s="261"/>
      <c r="CE130" s="261"/>
      <c r="CF130" s="261"/>
      <c r="CG130" s="261"/>
      <c r="CH130" s="261"/>
      <c r="CI130" s="261"/>
      <c r="CJ130" s="261"/>
      <c r="CK130" s="261"/>
      <c r="CL130" s="261"/>
      <c r="CM130" s="261"/>
      <c r="CN130" s="261"/>
      <c r="CO130" s="166"/>
      <c r="CP130" s="166"/>
      <c r="CQ130" s="261" t="s">
        <v>586</v>
      </c>
      <c r="CR130" s="261"/>
      <c r="CS130" s="261"/>
      <c r="CT130" s="261"/>
      <c r="CU130" s="261"/>
      <c r="CV130" s="261"/>
      <c r="CW130" s="261"/>
      <c r="CX130" s="261"/>
      <c r="CY130" s="261"/>
      <c r="CZ130" s="261"/>
      <c r="DA130" s="261"/>
      <c r="DB130" s="261"/>
      <c r="DC130" s="261"/>
      <c r="DD130" s="261"/>
      <c r="DE130" s="261"/>
      <c r="DF130" s="261"/>
      <c r="DG130" s="261"/>
      <c r="DH130" s="261"/>
      <c r="DI130" s="261"/>
      <c r="DJ130" s="261"/>
      <c r="DK130" s="261"/>
      <c r="DL130" s="261"/>
      <c r="DM130" s="261"/>
      <c r="DN130" s="261"/>
      <c r="DO130" s="261"/>
      <c r="DP130" s="261"/>
      <c r="DQ130" s="261"/>
      <c r="DR130" s="261"/>
      <c r="DS130" s="261"/>
      <c r="DT130" s="261"/>
      <c r="DU130" s="261"/>
      <c r="DV130" s="261"/>
      <c r="DW130" s="261"/>
      <c r="DX130" s="261"/>
      <c r="DY130" s="166"/>
      <c r="DZ130" s="166"/>
      <c r="EA130" s="166"/>
      <c r="EB130" s="166"/>
      <c r="EC130" s="166"/>
      <c r="ED130" s="166"/>
      <c r="EE130" s="166"/>
      <c r="EF130" s="166"/>
      <c r="EG130" s="166"/>
      <c r="EH130" s="166"/>
      <c r="EI130" s="166"/>
      <c r="EJ130" s="166"/>
      <c r="EK130" s="166"/>
    </row>
    <row r="131" spans="1:141" x14ac:dyDescent="0.25">
      <c r="A131" s="165"/>
      <c r="B131" s="165"/>
      <c r="C131" s="165"/>
      <c r="D131" s="165"/>
      <c r="E131" s="165"/>
      <c r="F131" s="165"/>
      <c r="G131" s="165"/>
      <c r="H131" s="165"/>
      <c r="I131" s="165"/>
      <c r="J131" s="165"/>
      <c r="K131" s="165"/>
      <c r="L131" s="165"/>
      <c r="M131" s="165"/>
      <c r="N131" s="165"/>
      <c r="O131" s="165"/>
      <c r="P131" s="165"/>
      <c r="Q131" s="165"/>
      <c r="R131" s="165"/>
      <c r="S131" s="165"/>
      <c r="T131" s="165"/>
      <c r="U131" s="165"/>
      <c r="V131" s="165"/>
      <c r="W131" s="279" t="s">
        <v>46</v>
      </c>
      <c r="X131" s="279"/>
      <c r="Y131" s="279"/>
      <c r="Z131" s="279"/>
      <c r="AA131" s="279"/>
      <c r="AB131" s="279"/>
      <c r="AC131" s="279"/>
      <c r="AD131" s="279"/>
      <c r="AE131" s="279"/>
      <c r="AF131" s="279"/>
      <c r="AG131" s="279"/>
      <c r="AH131" s="279"/>
      <c r="AI131" s="279"/>
      <c r="AJ131" s="279"/>
      <c r="AK131" s="279"/>
      <c r="AL131" s="279"/>
      <c r="AM131" s="279"/>
      <c r="AN131" s="279"/>
      <c r="AO131" s="279"/>
      <c r="AP131" s="279"/>
      <c r="AQ131" s="279"/>
      <c r="AR131" s="279"/>
      <c r="AS131" s="279"/>
      <c r="AT131" s="279"/>
      <c r="AU131" s="279"/>
      <c r="AV131" s="279"/>
      <c r="AW131" s="279"/>
      <c r="AX131" s="279"/>
      <c r="AY131" s="279"/>
      <c r="AZ131" s="279"/>
      <c r="BA131" s="279"/>
      <c r="BB131" s="279"/>
      <c r="BC131" s="279"/>
      <c r="BD131" s="279"/>
      <c r="BE131" s="165"/>
      <c r="BF131" s="165"/>
      <c r="BG131" s="279" t="s">
        <v>47</v>
      </c>
      <c r="BH131" s="279"/>
      <c r="BI131" s="279"/>
      <c r="BJ131" s="279"/>
      <c r="BK131" s="279"/>
      <c r="BL131" s="279"/>
      <c r="BM131" s="279"/>
      <c r="BN131" s="279"/>
      <c r="BO131" s="279"/>
      <c r="BP131" s="279"/>
      <c r="BQ131" s="279"/>
      <c r="BR131" s="279"/>
      <c r="BS131" s="279"/>
      <c r="BT131" s="279"/>
      <c r="BU131" s="279"/>
      <c r="BV131" s="279"/>
      <c r="BW131" s="279"/>
      <c r="BX131" s="279"/>
      <c r="BY131" s="279"/>
      <c r="BZ131" s="279"/>
      <c r="CA131" s="279"/>
      <c r="CB131" s="279"/>
      <c r="CC131" s="279"/>
      <c r="CD131" s="279"/>
      <c r="CE131" s="279"/>
      <c r="CF131" s="279"/>
      <c r="CG131" s="279"/>
      <c r="CH131" s="279"/>
      <c r="CI131" s="279"/>
      <c r="CJ131" s="279"/>
      <c r="CK131" s="279"/>
      <c r="CL131" s="279"/>
      <c r="CM131" s="279"/>
      <c r="CN131" s="279"/>
      <c r="CO131" s="165"/>
      <c r="CP131" s="165"/>
      <c r="CQ131" s="279" t="s">
        <v>48</v>
      </c>
      <c r="CR131" s="279"/>
      <c r="CS131" s="279"/>
      <c r="CT131" s="279"/>
      <c r="CU131" s="279"/>
      <c r="CV131" s="279"/>
      <c r="CW131" s="279"/>
      <c r="CX131" s="279"/>
      <c r="CY131" s="279"/>
      <c r="CZ131" s="279"/>
      <c r="DA131" s="279"/>
      <c r="DB131" s="279"/>
      <c r="DC131" s="279"/>
      <c r="DD131" s="279"/>
      <c r="DE131" s="279"/>
      <c r="DF131" s="279"/>
      <c r="DG131" s="279"/>
      <c r="DH131" s="279"/>
      <c r="DI131" s="279"/>
      <c r="DJ131" s="279"/>
      <c r="DK131" s="279"/>
      <c r="DL131" s="279"/>
      <c r="DM131" s="279"/>
      <c r="DN131" s="279"/>
      <c r="DO131" s="279"/>
      <c r="DP131" s="279"/>
      <c r="DQ131" s="279"/>
      <c r="DR131" s="279"/>
      <c r="DS131" s="279"/>
      <c r="DT131" s="279"/>
      <c r="DU131" s="279"/>
      <c r="DV131" s="279"/>
      <c r="DW131" s="279"/>
      <c r="DX131" s="279"/>
      <c r="DY131" s="165"/>
      <c r="DZ131" s="165"/>
      <c r="EA131" s="165"/>
      <c r="EB131" s="165"/>
      <c r="EC131" s="165"/>
      <c r="ED131" s="165"/>
      <c r="EE131" s="165"/>
      <c r="EF131" s="165"/>
      <c r="EG131" s="165"/>
      <c r="EH131" s="165"/>
      <c r="EI131" s="165"/>
      <c r="EJ131" s="165"/>
      <c r="EK131" s="165"/>
    </row>
    <row r="132" spans="1:141" x14ac:dyDescent="0.25">
      <c r="A132" s="168" t="s">
        <v>49</v>
      </c>
      <c r="B132" s="166"/>
      <c r="C132" s="166"/>
      <c r="D132" s="166"/>
      <c r="E132" s="166"/>
      <c r="F132" s="166"/>
      <c r="G132" s="166"/>
      <c r="H132" s="166"/>
      <c r="I132" s="166"/>
      <c r="J132" s="166"/>
      <c r="K132" s="166"/>
      <c r="L132" s="166"/>
      <c r="M132" s="166"/>
      <c r="N132" s="166"/>
      <c r="O132" s="166"/>
      <c r="P132" s="166"/>
      <c r="Q132" s="166"/>
      <c r="R132" s="166"/>
      <c r="S132" s="166"/>
      <c r="T132" s="166"/>
      <c r="U132" s="166"/>
      <c r="V132" s="166"/>
      <c r="W132" s="261" t="s">
        <v>721</v>
      </c>
      <c r="X132" s="261"/>
      <c r="Y132" s="261"/>
      <c r="Z132" s="261"/>
      <c r="AA132" s="261"/>
      <c r="AB132" s="261"/>
      <c r="AC132" s="261"/>
      <c r="AD132" s="261"/>
      <c r="AE132" s="261"/>
      <c r="AF132" s="261"/>
      <c r="AG132" s="261"/>
      <c r="AH132" s="261"/>
      <c r="AI132" s="261"/>
      <c r="AJ132" s="261"/>
      <c r="AK132" s="261"/>
      <c r="AL132" s="261"/>
      <c r="AM132" s="261"/>
      <c r="AN132" s="261"/>
      <c r="AO132" s="261"/>
      <c r="AP132" s="261"/>
      <c r="AQ132" s="261"/>
      <c r="AR132" s="261"/>
      <c r="AS132" s="261"/>
      <c r="AT132" s="261"/>
      <c r="AU132" s="261"/>
      <c r="AV132" s="261"/>
      <c r="AW132" s="261"/>
      <c r="AX132" s="261"/>
      <c r="AY132" s="261"/>
      <c r="AZ132" s="261"/>
      <c r="BA132" s="261"/>
      <c r="BB132" s="261"/>
      <c r="BC132" s="261"/>
      <c r="BD132" s="261"/>
      <c r="BE132" s="166"/>
      <c r="BF132" s="166"/>
      <c r="BG132" s="261" t="s">
        <v>1056</v>
      </c>
      <c r="BH132" s="261"/>
      <c r="BI132" s="261"/>
      <c r="BJ132" s="261"/>
      <c r="BK132" s="261"/>
      <c r="BL132" s="261"/>
      <c r="BM132" s="261"/>
      <c r="BN132" s="261"/>
      <c r="BO132" s="261"/>
      <c r="BP132" s="261"/>
      <c r="BQ132" s="261"/>
      <c r="BR132" s="261"/>
      <c r="BS132" s="261"/>
      <c r="BT132" s="261"/>
      <c r="BU132" s="261"/>
      <c r="BV132" s="261"/>
      <c r="BW132" s="261"/>
      <c r="BX132" s="261"/>
      <c r="BY132" s="261"/>
      <c r="BZ132" s="261"/>
      <c r="CA132" s="261"/>
      <c r="CB132" s="261"/>
      <c r="CC132" s="261"/>
      <c r="CD132" s="261"/>
      <c r="CE132" s="261"/>
      <c r="CF132" s="261"/>
      <c r="CG132" s="261"/>
      <c r="CH132" s="261"/>
      <c r="CI132" s="261"/>
      <c r="CJ132" s="261"/>
      <c r="CK132" s="261"/>
      <c r="CL132" s="261"/>
      <c r="CM132" s="261"/>
      <c r="CN132" s="261"/>
      <c r="CO132" s="166"/>
      <c r="CP132" s="166"/>
      <c r="CQ132" s="262" t="s">
        <v>587</v>
      </c>
      <c r="CR132" s="262"/>
      <c r="CS132" s="262"/>
      <c r="CT132" s="262"/>
      <c r="CU132" s="262"/>
      <c r="CV132" s="262"/>
      <c r="CW132" s="262"/>
      <c r="CX132" s="262"/>
      <c r="CY132" s="262"/>
      <c r="CZ132" s="262"/>
      <c r="DA132" s="262"/>
      <c r="DB132" s="262"/>
      <c r="DC132" s="262"/>
      <c r="DD132" s="262"/>
      <c r="DE132" s="262"/>
      <c r="DF132" s="262"/>
      <c r="DG132" s="262"/>
      <c r="DH132" s="262"/>
      <c r="DI132" s="262"/>
      <c r="DJ132" s="262"/>
      <c r="DK132" s="262"/>
      <c r="DL132" s="262"/>
      <c r="DM132" s="262"/>
      <c r="DN132" s="262"/>
      <c r="DO132" s="262"/>
      <c r="DP132" s="262"/>
      <c r="DQ132" s="262"/>
      <c r="DR132" s="262"/>
      <c r="DS132" s="262"/>
      <c r="DT132" s="262"/>
      <c r="DU132" s="262"/>
      <c r="DV132" s="262"/>
      <c r="DW132" s="262"/>
      <c r="DX132" s="262"/>
      <c r="DY132" s="166"/>
      <c r="DZ132" s="166"/>
      <c r="EA132" s="166"/>
      <c r="EB132" s="166"/>
      <c r="EC132" s="166"/>
      <c r="ED132" s="166"/>
      <c r="EE132" s="166"/>
      <c r="EF132" s="166"/>
      <c r="EG132" s="166"/>
      <c r="EH132" s="166"/>
      <c r="EI132" s="166"/>
      <c r="EJ132" s="166"/>
      <c r="EK132" s="166"/>
    </row>
    <row r="133" spans="1:141" x14ac:dyDescent="0.25">
      <c r="A133" s="165"/>
      <c r="B133" s="165"/>
      <c r="C133" s="165"/>
      <c r="D133" s="165"/>
      <c r="E133" s="165"/>
      <c r="F133" s="165"/>
      <c r="G133" s="165"/>
      <c r="H133" s="165"/>
      <c r="I133" s="165"/>
      <c r="J133" s="165"/>
      <c r="K133" s="165"/>
      <c r="L133" s="165"/>
      <c r="M133" s="165"/>
      <c r="N133" s="165"/>
      <c r="O133" s="165"/>
      <c r="P133" s="165"/>
      <c r="Q133" s="165"/>
      <c r="R133" s="165"/>
      <c r="S133" s="165"/>
      <c r="T133" s="165"/>
      <c r="U133" s="165"/>
      <c r="V133" s="165"/>
      <c r="W133" s="279" t="s">
        <v>46</v>
      </c>
      <c r="X133" s="279"/>
      <c r="Y133" s="279"/>
      <c r="Z133" s="279"/>
      <c r="AA133" s="279"/>
      <c r="AB133" s="279"/>
      <c r="AC133" s="279"/>
      <c r="AD133" s="279"/>
      <c r="AE133" s="279"/>
      <c r="AF133" s="279"/>
      <c r="AG133" s="279"/>
      <c r="AH133" s="279"/>
      <c r="AI133" s="279"/>
      <c r="AJ133" s="279"/>
      <c r="AK133" s="279"/>
      <c r="AL133" s="279"/>
      <c r="AM133" s="279"/>
      <c r="AN133" s="279"/>
      <c r="AO133" s="279"/>
      <c r="AP133" s="279"/>
      <c r="AQ133" s="279"/>
      <c r="AR133" s="279"/>
      <c r="AS133" s="279"/>
      <c r="AT133" s="279"/>
      <c r="AU133" s="279"/>
      <c r="AV133" s="279"/>
      <c r="AW133" s="279"/>
      <c r="AX133" s="279"/>
      <c r="AY133" s="279"/>
      <c r="AZ133" s="279"/>
      <c r="BA133" s="279"/>
      <c r="BB133" s="279"/>
      <c r="BC133" s="279"/>
      <c r="BD133" s="279"/>
      <c r="BE133" s="165"/>
      <c r="BF133" s="165"/>
      <c r="BG133" s="279" t="s">
        <v>57</v>
      </c>
      <c r="BH133" s="279"/>
      <c r="BI133" s="279"/>
      <c r="BJ133" s="279"/>
      <c r="BK133" s="279"/>
      <c r="BL133" s="279"/>
      <c r="BM133" s="279"/>
      <c r="BN133" s="279"/>
      <c r="BO133" s="279"/>
      <c r="BP133" s="279"/>
      <c r="BQ133" s="279"/>
      <c r="BR133" s="279"/>
      <c r="BS133" s="279"/>
      <c r="BT133" s="279"/>
      <c r="BU133" s="279"/>
      <c r="BV133" s="279"/>
      <c r="BW133" s="279"/>
      <c r="BX133" s="279"/>
      <c r="BY133" s="279"/>
      <c r="BZ133" s="279"/>
      <c r="CA133" s="279"/>
      <c r="CB133" s="279"/>
      <c r="CC133" s="279"/>
      <c r="CD133" s="279"/>
      <c r="CE133" s="279"/>
      <c r="CF133" s="279"/>
      <c r="CG133" s="279"/>
      <c r="CH133" s="279"/>
      <c r="CI133" s="279"/>
      <c r="CJ133" s="279"/>
      <c r="CK133" s="279"/>
      <c r="CL133" s="279"/>
      <c r="CM133" s="279"/>
      <c r="CN133" s="279"/>
      <c r="CO133" s="165"/>
      <c r="CP133" s="165"/>
      <c r="CQ133" s="279" t="s">
        <v>76</v>
      </c>
      <c r="CR133" s="279"/>
      <c r="CS133" s="279"/>
      <c r="CT133" s="279"/>
      <c r="CU133" s="279"/>
      <c r="CV133" s="279"/>
      <c r="CW133" s="279"/>
      <c r="CX133" s="279"/>
      <c r="CY133" s="279"/>
      <c r="CZ133" s="279"/>
      <c r="DA133" s="279"/>
      <c r="DB133" s="279"/>
      <c r="DC133" s="279"/>
      <c r="DD133" s="279"/>
      <c r="DE133" s="279"/>
      <c r="DF133" s="279"/>
      <c r="DG133" s="279"/>
      <c r="DH133" s="279"/>
      <c r="DI133" s="279"/>
      <c r="DJ133" s="279"/>
      <c r="DK133" s="279"/>
      <c r="DL133" s="279"/>
      <c r="DM133" s="279"/>
      <c r="DN133" s="279"/>
      <c r="DO133" s="279"/>
      <c r="DP133" s="279"/>
      <c r="DQ133" s="279"/>
      <c r="DR133" s="279"/>
      <c r="DS133" s="279"/>
      <c r="DT133" s="279"/>
      <c r="DU133" s="279"/>
      <c r="DV133" s="279"/>
      <c r="DW133" s="279"/>
      <c r="DX133" s="279"/>
      <c r="DY133" s="165"/>
      <c r="DZ133" s="165"/>
      <c r="EA133" s="165"/>
      <c r="EB133" s="165"/>
      <c r="EC133" s="165"/>
      <c r="ED133" s="165"/>
      <c r="EE133" s="165"/>
      <c r="EF133" s="165"/>
      <c r="EG133" s="165"/>
      <c r="EH133" s="165"/>
      <c r="EI133" s="165"/>
      <c r="EJ133" s="165"/>
      <c r="EK133" s="165"/>
    </row>
    <row r="134" spans="1:141" x14ac:dyDescent="0.25">
      <c r="A134" s="164" t="s">
        <v>51</v>
      </c>
      <c r="B134" s="262"/>
      <c r="C134" s="262"/>
      <c r="D134" s="262"/>
      <c r="E134" s="168" t="s">
        <v>52</v>
      </c>
      <c r="F134" s="166"/>
      <c r="G134" s="261"/>
      <c r="H134" s="261"/>
      <c r="I134" s="261"/>
      <c r="J134" s="261"/>
      <c r="K134" s="261"/>
      <c r="L134" s="261"/>
      <c r="M134" s="261"/>
      <c r="N134" s="261"/>
      <c r="O134" s="261"/>
      <c r="P134" s="261"/>
      <c r="Q134" s="261"/>
      <c r="R134" s="278">
        <v>20</v>
      </c>
      <c r="S134" s="278"/>
      <c r="T134" s="278"/>
      <c r="U134" s="280"/>
      <c r="V134" s="280"/>
      <c r="W134" s="280"/>
      <c r="X134" s="168" t="s">
        <v>10</v>
      </c>
      <c r="Y134" s="166"/>
      <c r="Z134" s="166"/>
      <c r="AA134" s="166"/>
      <c r="AB134" s="166"/>
      <c r="AC134" s="166"/>
      <c r="AD134" s="166"/>
      <c r="AE134" s="166"/>
      <c r="AF134" s="166"/>
      <c r="AG134" s="166"/>
      <c r="AH134" s="166"/>
      <c r="AI134" s="166"/>
      <c r="AJ134" s="166"/>
      <c r="AK134" s="166"/>
      <c r="AL134" s="166"/>
      <c r="AM134" s="166"/>
      <c r="AN134" s="166"/>
      <c r="AO134" s="166"/>
      <c r="AP134" s="166"/>
      <c r="AQ134" s="166"/>
      <c r="AR134" s="166"/>
      <c r="AS134" s="166"/>
      <c r="AT134" s="166"/>
      <c r="AU134" s="166"/>
      <c r="AV134" s="166"/>
      <c r="AW134" s="166"/>
      <c r="AX134" s="166"/>
      <c r="AY134" s="166"/>
      <c r="AZ134" s="166"/>
      <c r="BA134" s="166"/>
      <c r="BB134" s="166"/>
      <c r="BC134" s="166"/>
      <c r="BD134" s="166"/>
      <c r="BE134" s="166"/>
      <c r="BF134" s="166"/>
      <c r="BG134" s="166"/>
      <c r="BH134" s="166"/>
      <c r="BI134" s="166"/>
      <c r="BJ134" s="166"/>
      <c r="BK134" s="166"/>
      <c r="BL134" s="166"/>
      <c r="BM134" s="166"/>
      <c r="BN134" s="166"/>
      <c r="BO134" s="166"/>
      <c r="BP134" s="166"/>
      <c r="BQ134" s="166"/>
      <c r="BR134" s="166"/>
      <c r="BS134" s="166"/>
      <c r="BT134" s="166"/>
      <c r="BU134" s="166"/>
      <c r="BV134" s="166"/>
      <c r="BW134" s="166"/>
      <c r="BX134" s="166"/>
      <c r="BY134" s="166"/>
      <c r="BZ134" s="166"/>
      <c r="CA134" s="166"/>
      <c r="CB134" s="166"/>
      <c r="CC134" s="166"/>
      <c r="CD134" s="166"/>
      <c r="CE134" s="166"/>
      <c r="CF134" s="166"/>
      <c r="CG134" s="166"/>
      <c r="CH134" s="166"/>
      <c r="CI134" s="166"/>
      <c r="CJ134" s="166"/>
      <c r="CK134" s="166"/>
      <c r="CL134" s="166"/>
      <c r="CM134" s="166"/>
      <c r="CN134" s="166"/>
      <c r="CO134" s="166"/>
      <c r="CP134" s="166"/>
      <c r="CQ134" s="166"/>
      <c r="CR134" s="166"/>
      <c r="CS134" s="166"/>
      <c r="CT134" s="166"/>
      <c r="CU134" s="166"/>
      <c r="CV134" s="166"/>
      <c r="CW134" s="166"/>
      <c r="CX134" s="166"/>
      <c r="CY134" s="166"/>
      <c r="CZ134" s="166"/>
      <c r="DA134" s="166"/>
      <c r="DB134" s="166"/>
      <c r="DC134" s="166"/>
      <c r="DD134" s="166"/>
      <c r="DE134" s="166"/>
      <c r="DF134" s="166"/>
      <c r="DG134" s="166"/>
      <c r="DH134" s="166"/>
      <c r="DI134" s="166"/>
      <c r="DJ134" s="166"/>
      <c r="DK134" s="166"/>
      <c r="DL134" s="166"/>
      <c r="DM134" s="166"/>
      <c r="DN134" s="166"/>
      <c r="DO134" s="166"/>
      <c r="DP134" s="166"/>
      <c r="DQ134" s="166"/>
      <c r="DR134" s="166"/>
      <c r="DS134" s="166"/>
      <c r="DT134" s="166"/>
      <c r="DU134" s="166"/>
      <c r="DV134" s="166"/>
      <c r="DW134" s="166"/>
      <c r="DX134" s="166"/>
      <c r="DY134" s="166"/>
      <c r="DZ134" s="166"/>
      <c r="EA134" s="166"/>
      <c r="EB134" s="166"/>
      <c r="EC134" s="166"/>
      <c r="ED134" s="166"/>
      <c r="EE134" s="166"/>
      <c r="EF134" s="166"/>
      <c r="EG134" s="166"/>
      <c r="EH134" s="166"/>
      <c r="EI134" s="166"/>
      <c r="EJ134" s="166"/>
      <c r="EK134" s="166"/>
    </row>
  </sheetData>
  <mergeCells count="912">
    <mergeCell ref="B134:D134"/>
    <mergeCell ref="G134:Q134"/>
    <mergeCell ref="R134:T134"/>
    <mergeCell ref="U134:W134"/>
    <mergeCell ref="W131:BD131"/>
    <mergeCell ref="BG131:CN131"/>
    <mergeCell ref="CQ131:DX131"/>
    <mergeCell ref="W132:BD132"/>
    <mergeCell ref="BG132:CN132"/>
    <mergeCell ref="CQ132:DX132"/>
    <mergeCell ref="W133:BD133"/>
    <mergeCell ref="BG133:CN133"/>
    <mergeCell ref="CQ133:DX133"/>
    <mergeCell ref="DT21:EB45"/>
    <mergeCell ref="EC21:EK45"/>
    <mergeCell ref="A45:AF45"/>
    <mergeCell ref="AG45:AM45"/>
    <mergeCell ref="AN45:AT45"/>
    <mergeCell ref="AU45:BJ45"/>
    <mergeCell ref="BK45:BQ45"/>
    <mergeCell ref="BR45:CA45"/>
    <mergeCell ref="CB45:CK45"/>
    <mergeCell ref="CL45:CU45"/>
    <mergeCell ref="CV21:DS45"/>
    <mergeCell ref="CB44:CK44"/>
    <mergeCell ref="CL44:CU44"/>
    <mergeCell ref="CB40:CK40"/>
    <mergeCell ref="CL40:CU40"/>
    <mergeCell ref="A41:AF41"/>
    <mergeCell ref="AG41:AM41"/>
    <mergeCell ref="AN41:AT41"/>
    <mergeCell ref="AU41:BJ41"/>
    <mergeCell ref="BK41:BQ41"/>
    <mergeCell ref="BR41:CA41"/>
    <mergeCell ref="CB41:CK41"/>
    <mergeCell ref="CL41:CU41"/>
    <mergeCell ref="A40:AF40"/>
    <mergeCell ref="A125:AF125"/>
    <mergeCell ref="AG125:AM125"/>
    <mergeCell ref="AN125:AT125"/>
    <mergeCell ref="AU125:BJ125"/>
    <mergeCell ref="BK125:BQ125"/>
    <mergeCell ref="BR125:CA125"/>
    <mergeCell ref="DT125:EB125"/>
    <mergeCell ref="EC125:EK125"/>
    <mergeCell ref="EC126:EK126"/>
    <mergeCell ref="CB125:CK125"/>
    <mergeCell ref="CL125:CU125"/>
    <mergeCell ref="CV125:DS125"/>
    <mergeCell ref="A126:AF126"/>
    <mergeCell ref="AG126:AM126"/>
    <mergeCell ref="AN126:AT126"/>
    <mergeCell ref="AU126:BJ126"/>
    <mergeCell ref="BK126:BQ126"/>
    <mergeCell ref="BR126:CA126"/>
    <mergeCell ref="CB126:CK126"/>
    <mergeCell ref="CL126:CU126"/>
    <mergeCell ref="CB127:CK127"/>
    <mergeCell ref="CL127:CU127"/>
    <mergeCell ref="CV127:DS127"/>
    <mergeCell ref="DT127:EB127"/>
    <mergeCell ref="CV126:DS126"/>
    <mergeCell ref="DT126:EB126"/>
    <mergeCell ref="EC127:EK127"/>
    <mergeCell ref="W130:BD130"/>
    <mergeCell ref="BG130:CN130"/>
    <mergeCell ref="CQ130:DX130"/>
    <mergeCell ref="A127:AF127"/>
    <mergeCell ref="AG127:AM127"/>
    <mergeCell ref="AN127:AT127"/>
    <mergeCell ref="AU127:BJ127"/>
    <mergeCell ref="BK127:BQ127"/>
    <mergeCell ref="BR127:CA127"/>
    <mergeCell ref="DT123:EB123"/>
    <mergeCell ref="EC123:EK123"/>
    <mergeCell ref="A124:AF124"/>
    <mergeCell ref="AG124:AM124"/>
    <mergeCell ref="AN124:AT124"/>
    <mergeCell ref="AU124:BJ124"/>
    <mergeCell ref="BK124:BQ124"/>
    <mergeCell ref="BR124:CA124"/>
    <mergeCell ref="CB124:CK124"/>
    <mergeCell ref="A123:AF123"/>
    <mergeCell ref="AG123:AM123"/>
    <mergeCell ref="AN123:AT123"/>
    <mergeCell ref="AU123:BJ123"/>
    <mergeCell ref="BK123:BQ123"/>
    <mergeCell ref="BR123:CA123"/>
    <mergeCell ref="CB123:CK123"/>
    <mergeCell ref="CL123:CU123"/>
    <mergeCell ref="CV123:DS123"/>
    <mergeCell ref="CL124:CU124"/>
    <mergeCell ref="CV124:DS124"/>
    <mergeCell ref="DT124:EB124"/>
    <mergeCell ref="EC124:EK124"/>
    <mergeCell ref="EC121:EK121"/>
    <mergeCell ref="A122:AF122"/>
    <mergeCell ref="AG122:AM122"/>
    <mergeCell ref="AN122:AT122"/>
    <mergeCell ref="AU122:BJ122"/>
    <mergeCell ref="BK122:BQ122"/>
    <mergeCell ref="BR122:CA122"/>
    <mergeCell ref="CB122:CK122"/>
    <mergeCell ref="CL122:CU122"/>
    <mergeCell ref="CV122:DS122"/>
    <mergeCell ref="DT122:EB122"/>
    <mergeCell ref="EC122:EK122"/>
    <mergeCell ref="A119:AF121"/>
    <mergeCell ref="AG119:AM119"/>
    <mergeCell ref="AN119:AT119"/>
    <mergeCell ref="AU119:CA119"/>
    <mergeCell ref="CB119:CK119"/>
    <mergeCell ref="CL119:CU119"/>
    <mergeCell ref="CV119:EK119"/>
    <mergeCell ref="AG120:AM120"/>
    <mergeCell ref="AN120:AT120"/>
    <mergeCell ref="EC120:EK120"/>
    <mergeCell ref="AG121:AM121"/>
    <mergeCell ref="AN121:AT121"/>
    <mergeCell ref="EC115:EK115"/>
    <mergeCell ref="CB114:CK114"/>
    <mergeCell ref="CL114:CU114"/>
    <mergeCell ref="CV114:DS114"/>
    <mergeCell ref="DT114:EB114"/>
    <mergeCell ref="EC114:EK114"/>
    <mergeCell ref="BR114:CA114"/>
    <mergeCell ref="CV120:DS120"/>
    <mergeCell ref="DT120:EB120"/>
    <mergeCell ref="A117:EK117"/>
    <mergeCell ref="A115:AF115"/>
    <mergeCell ref="AG115:AM115"/>
    <mergeCell ref="AN115:AT115"/>
    <mergeCell ref="A114:AF114"/>
    <mergeCell ref="AG114:AM114"/>
    <mergeCell ref="AN114:AT114"/>
    <mergeCell ref="AU114:BJ114"/>
    <mergeCell ref="BK114:BQ114"/>
    <mergeCell ref="CV121:DS121"/>
    <mergeCell ref="DT121:EB121"/>
    <mergeCell ref="AU120:BQ120"/>
    <mergeCell ref="BR120:CA120"/>
    <mergeCell ref="CB120:CK120"/>
    <mergeCell ref="CL120:CU120"/>
    <mergeCell ref="BR115:CA115"/>
    <mergeCell ref="CB115:CK115"/>
    <mergeCell ref="CL115:CU115"/>
    <mergeCell ref="CV115:DS115"/>
    <mergeCell ref="DT115:EB115"/>
    <mergeCell ref="AU121:BJ121"/>
    <mergeCell ref="BK121:BQ121"/>
    <mergeCell ref="BR121:CA121"/>
    <mergeCell ref="CB121:CK121"/>
    <mergeCell ref="CL121:CU121"/>
    <mergeCell ref="AU115:BJ115"/>
    <mergeCell ref="BK115:BQ115"/>
    <mergeCell ref="A113:AF113"/>
    <mergeCell ref="AG113:AM113"/>
    <mergeCell ref="AN113:AT113"/>
    <mergeCell ref="AU113:BJ113"/>
    <mergeCell ref="BK113:BQ113"/>
    <mergeCell ref="A112:AF112"/>
    <mergeCell ref="AG112:AM112"/>
    <mergeCell ref="AN112:AT112"/>
    <mergeCell ref="AU112:BJ112"/>
    <mergeCell ref="BK112:BQ112"/>
    <mergeCell ref="BR113:CA113"/>
    <mergeCell ref="CB113:CK113"/>
    <mergeCell ref="CL113:CU113"/>
    <mergeCell ref="CV113:DS113"/>
    <mergeCell ref="DT113:EB113"/>
    <mergeCell ref="EC113:EK113"/>
    <mergeCell ref="CB112:CK112"/>
    <mergeCell ref="CL112:CU112"/>
    <mergeCell ref="CV112:DS112"/>
    <mergeCell ref="DT112:EB112"/>
    <mergeCell ref="EC112:EK112"/>
    <mergeCell ref="BR112:CA112"/>
    <mergeCell ref="A111:AF111"/>
    <mergeCell ref="AG111:AM111"/>
    <mergeCell ref="AN111:AT111"/>
    <mergeCell ref="AU111:BJ111"/>
    <mergeCell ref="BK111:BQ111"/>
    <mergeCell ref="A110:AF110"/>
    <mergeCell ref="AG110:AM110"/>
    <mergeCell ref="AN110:AT110"/>
    <mergeCell ref="AU110:BJ110"/>
    <mergeCell ref="BK110:BQ110"/>
    <mergeCell ref="BR111:CA111"/>
    <mergeCell ref="CB111:CK111"/>
    <mergeCell ref="CL111:CU111"/>
    <mergeCell ref="CV111:DS111"/>
    <mergeCell ref="DT111:EB111"/>
    <mergeCell ref="EC111:EK111"/>
    <mergeCell ref="CB110:CK110"/>
    <mergeCell ref="CL110:CU110"/>
    <mergeCell ref="CV110:DS110"/>
    <mergeCell ref="DT110:EB110"/>
    <mergeCell ref="EC110:EK110"/>
    <mergeCell ref="BR110:CA110"/>
    <mergeCell ref="AN109:AT109"/>
    <mergeCell ref="AU109:BJ109"/>
    <mergeCell ref="BK109:BQ109"/>
    <mergeCell ref="BR109:CA109"/>
    <mergeCell ref="CB109:CK109"/>
    <mergeCell ref="CL109:CU109"/>
    <mergeCell ref="CV109:DS109"/>
    <mergeCell ref="DT109:EB109"/>
    <mergeCell ref="EC109:EK109"/>
    <mergeCell ref="AG108:AM108"/>
    <mergeCell ref="AN108:AT108"/>
    <mergeCell ref="AU108:BQ108"/>
    <mergeCell ref="BR108:CA108"/>
    <mergeCell ref="CB108:CK108"/>
    <mergeCell ref="CL108:CU108"/>
    <mergeCell ref="CV108:DS108"/>
    <mergeCell ref="DT108:EB108"/>
    <mergeCell ref="EC108:EK108"/>
    <mergeCell ref="A99:EK99"/>
    <mergeCell ref="A100:AF100"/>
    <mergeCell ref="AG100:AM100"/>
    <mergeCell ref="AN100:AT100"/>
    <mergeCell ref="AU100:BJ100"/>
    <mergeCell ref="BK100:BQ100"/>
    <mergeCell ref="BR100:CA100"/>
    <mergeCell ref="CB100:CK100"/>
    <mergeCell ref="CL100:CU100"/>
    <mergeCell ref="CV100:DS102"/>
    <mergeCell ref="DT100:EB102"/>
    <mergeCell ref="EC100:EK102"/>
    <mergeCell ref="CB101:CK101"/>
    <mergeCell ref="CL101:CU101"/>
    <mergeCell ref="CB102:CK102"/>
    <mergeCell ref="CL102:CU102"/>
    <mergeCell ref="A102:AF102"/>
    <mergeCell ref="AG102:AM102"/>
    <mergeCell ref="AN102:AT102"/>
    <mergeCell ref="AU102:BJ102"/>
    <mergeCell ref="BK102:BQ102"/>
    <mergeCell ref="BR102:CA102"/>
    <mergeCell ref="CV107:EK107"/>
    <mergeCell ref="AN101:AT101"/>
    <mergeCell ref="AU101:BJ101"/>
    <mergeCell ref="BK101:BQ101"/>
    <mergeCell ref="BR101:CA101"/>
    <mergeCell ref="CB103:CK103"/>
    <mergeCell ref="CL103:CU103"/>
    <mergeCell ref="CV103:DS103"/>
    <mergeCell ref="DT103:EB103"/>
    <mergeCell ref="EC103:EK103"/>
    <mergeCell ref="A105:EK105"/>
    <mergeCell ref="A103:AF103"/>
    <mergeCell ref="AG103:AM103"/>
    <mergeCell ref="AN103:AT103"/>
    <mergeCell ref="AU103:BJ103"/>
    <mergeCell ref="BK103:BQ103"/>
    <mergeCell ref="BR103:CA103"/>
    <mergeCell ref="A107:AF109"/>
    <mergeCell ref="AG107:AM107"/>
    <mergeCell ref="AN107:AT107"/>
    <mergeCell ref="AU107:CA107"/>
    <mergeCell ref="CB107:CK107"/>
    <mergeCell ref="CL107:CU107"/>
    <mergeCell ref="AG109:AM109"/>
    <mergeCell ref="BR93:CA93"/>
    <mergeCell ref="CL98:CU98"/>
    <mergeCell ref="CV98:DS98"/>
    <mergeCell ref="DT98:EB98"/>
    <mergeCell ref="EC98:EK98"/>
    <mergeCell ref="CB89:CK89"/>
    <mergeCell ref="CL89:CU89"/>
    <mergeCell ref="A92:AF92"/>
    <mergeCell ref="AG92:AM92"/>
    <mergeCell ref="AN92:AT92"/>
    <mergeCell ref="AU92:BJ92"/>
    <mergeCell ref="BK92:BQ92"/>
    <mergeCell ref="A96:AF96"/>
    <mergeCell ref="AG96:AM96"/>
    <mergeCell ref="AN96:AT96"/>
    <mergeCell ref="AU96:BJ96"/>
    <mergeCell ref="BK96:BQ96"/>
    <mergeCell ref="BR96:CA96"/>
    <mergeCell ref="CB96:CK96"/>
    <mergeCell ref="CL96:CU96"/>
    <mergeCell ref="CB95:CK95"/>
    <mergeCell ref="CL95:CU95"/>
    <mergeCell ref="CL88:CU88"/>
    <mergeCell ref="A87:AF87"/>
    <mergeCell ref="AG87:AM87"/>
    <mergeCell ref="AN87:AT87"/>
    <mergeCell ref="AU87:BJ87"/>
    <mergeCell ref="BK87:BQ87"/>
    <mergeCell ref="BR87:CA87"/>
    <mergeCell ref="A101:AF101"/>
    <mergeCell ref="AG101:AM101"/>
    <mergeCell ref="CB93:CK93"/>
    <mergeCell ref="CL93:CU93"/>
    <mergeCell ref="A97:EK97"/>
    <mergeCell ref="A98:AF98"/>
    <mergeCell ref="AG98:AM98"/>
    <mergeCell ref="AN98:AT98"/>
    <mergeCell ref="AU98:BJ98"/>
    <mergeCell ref="BK98:BQ98"/>
    <mergeCell ref="BR98:CA98"/>
    <mergeCell ref="CB98:CK98"/>
    <mergeCell ref="A93:AF93"/>
    <mergeCell ref="AG93:AM93"/>
    <mergeCell ref="AN93:AT93"/>
    <mergeCell ref="AU93:BJ93"/>
    <mergeCell ref="BK93:BQ93"/>
    <mergeCell ref="DT72:EB82"/>
    <mergeCell ref="EC72:EK82"/>
    <mergeCell ref="A73:AF73"/>
    <mergeCell ref="AG73:AM73"/>
    <mergeCell ref="AN73:AT73"/>
    <mergeCell ref="AU73:BJ73"/>
    <mergeCell ref="BR92:CA92"/>
    <mergeCell ref="CB92:CK92"/>
    <mergeCell ref="CL92:CU92"/>
    <mergeCell ref="A89:AF89"/>
    <mergeCell ref="AG89:AM89"/>
    <mergeCell ref="AN89:AT89"/>
    <mergeCell ref="AU89:BJ89"/>
    <mergeCell ref="BK89:BQ89"/>
    <mergeCell ref="BR89:CA89"/>
    <mergeCell ref="CB87:CK87"/>
    <mergeCell ref="CL87:CU87"/>
    <mergeCell ref="A88:AF88"/>
    <mergeCell ref="AG88:AM88"/>
    <mergeCell ref="AN88:AT88"/>
    <mergeCell ref="AU88:BJ88"/>
    <mergeCell ref="BK88:BQ88"/>
    <mergeCell ref="BR88:CA88"/>
    <mergeCell ref="CB88:CK88"/>
    <mergeCell ref="A83:EK83"/>
    <mergeCell ref="A84:AF84"/>
    <mergeCell ref="AG84:AM84"/>
    <mergeCell ref="AN84:AT84"/>
    <mergeCell ref="AU84:BJ84"/>
    <mergeCell ref="BK84:BQ84"/>
    <mergeCell ref="BR84:CA84"/>
    <mergeCell ref="CB84:CK84"/>
    <mergeCell ref="CL84:CU84"/>
    <mergeCell ref="EC84:EK95"/>
    <mergeCell ref="CV84:DS95"/>
    <mergeCell ref="A91:AF91"/>
    <mergeCell ref="AG91:AM91"/>
    <mergeCell ref="AN91:AT91"/>
    <mergeCell ref="AU91:BJ91"/>
    <mergeCell ref="BK91:BQ91"/>
    <mergeCell ref="BR91:CA91"/>
    <mergeCell ref="CB91:CK91"/>
    <mergeCell ref="CL91:CU91"/>
    <mergeCell ref="AG95:AM95"/>
    <mergeCell ref="AN95:AT95"/>
    <mergeCell ref="AU95:BJ95"/>
    <mergeCell ref="BK95:BQ95"/>
    <mergeCell ref="BR95:CA95"/>
    <mergeCell ref="CL85:CU85"/>
    <mergeCell ref="A86:AF86"/>
    <mergeCell ref="AG86:AM86"/>
    <mergeCell ref="AN86:AT86"/>
    <mergeCell ref="AU86:BJ86"/>
    <mergeCell ref="BK86:BQ86"/>
    <mergeCell ref="BR86:CA86"/>
    <mergeCell ref="CB86:CK86"/>
    <mergeCell ref="CL86:CU86"/>
    <mergeCell ref="A85:AF85"/>
    <mergeCell ref="AG85:AM85"/>
    <mergeCell ref="AN85:AT85"/>
    <mergeCell ref="AU85:BJ85"/>
    <mergeCell ref="BK85:BQ85"/>
    <mergeCell ref="BR85:CA85"/>
    <mergeCell ref="CB85:CK85"/>
    <mergeCell ref="BK73:BQ73"/>
    <mergeCell ref="BR73:CA73"/>
    <mergeCell ref="CB73:CK73"/>
    <mergeCell ref="CL73:CU73"/>
    <mergeCell ref="CB82:CK82"/>
    <mergeCell ref="CL82:CU82"/>
    <mergeCell ref="A82:AF82"/>
    <mergeCell ref="AG82:AM82"/>
    <mergeCell ref="AN82:AT82"/>
    <mergeCell ref="AU82:BJ82"/>
    <mergeCell ref="BK82:BQ82"/>
    <mergeCell ref="BR82:CA82"/>
    <mergeCell ref="CB80:CK80"/>
    <mergeCell ref="CL80:CU80"/>
    <mergeCell ref="A81:AF81"/>
    <mergeCell ref="AG81:AM81"/>
    <mergeCell ref="AN81:AT81"/>
    <mergeCell ref="AU81:BJ81"/>
    <mergeCell ref="BK81:BQ81"/>
    <mergeCell ref="BR81:CA81"/>
    <mergeCell ref="CB81:CK81"/>
    <mergeCell ref="CL81:CU81"/>
    <mergeCell ref="A80:AF80"/>
    <mergeCell ref="AG80:AM80"/>
    <mergeCell ref="AN80:AT80"/>
    <mergeCell ref="AU80:BJ80"/>
    <mergeCell ref="BK80:BQ80"/>
    <mergeCell ref="BR80:CA80"/>
    <mergeCell ref="CB78:CK78"/>
    <mergeCell ref="CL78:CU78"/>
    <mergeCell ref="A79:AF79"/>
    <mergeCell ref="AG79:AM79"/>
    <mergeCell ref="AN79:AT79"/>
    <mergeCell ref="AU79:BJ79"/>
    <mergeCell ref="BK79:BQ79"/>
    <mergeCell ref="BR79:CA79"/>
    <mergeCell ref="CB79:CK79"/>
    <mergeCell ref="CL79:CU79"/>
    <mergeCell ref="A78:AF78"/>
    <mergeCell ref="AG78:AM78"/>
    <mergeCell ref="AN78:AT78"/>
    <mergeCell ref="AU78:BJ78"/>
    <mergeCell ref="BK78:BQ78"/>
    <mergeCell ref="BR78:CA78"/>
    <mergeCell ref="AN74:AT74"/>
    <mergeCell ref="AU74:BJ74"/>
    <mergeCell ref="BK74:BQ74"/>
    <mergeCell ref="BR74:CA74"/>
    <mergeCell ref="CB76:CK76"/>
    <mergeCell ref="CL76:CU76"/>
    <mergeCell ref="A77:AF77"/>
    <mergeCell ref="AG77:AM77"/>
    <mergeCell ref="AN77:AT77"/>
    <mergeCell ref="AU77:BJ77"/>
    <mergeCell ref="BK77:BQ77"/>
    <mergeCell ref="BR77:CA77"/>
    <mergeCell ref="CB77:CK77"/>
    <mergeCell ref="CL77:CU77"/>
    <mergeCell ref="A76:AF76"/>
    <mergeCell ref="AG76:AM76"/>
    <mergeCell ref="AN76:AT76"/>
    <mergeCell ref="AU76:BJ76"/>
    <mergeCell ref="BK76:BQ76"/>
    <mergeCell ref="BR76:CA76"/>
    <mergeCell ref="CB68:CK68"/>
    <mergeCell ref="CL68:CU68"/>
    <mergeCell ref="A71:EK71"/>
    <mergeCell ref="A72:AF72"/>
    <mergeCell ref="AG72:AM72"/>
    <mergeCell ref="AN72:AT72"/>
    <mergeCell ref="AU72:BJ72"/>
    <mergeCell ref="BK72:BQ72"/>
    <mergeCell ref="BR72:CA72"/>
    <mergeCell ref="CB72:CK72"/>
    <mergeCell ref="CL72:CU72"/>
    <mergeCell ref="CV72:DS82"/>
    <mergeCell ref="CB74:CK74"/>
    <mergeCell ref="CL74:CU74"/>
    <mergeCell ref="A75:AF75"/>
    <mergeCell ref="AG75:AM75"/>
    <mergeCell ref="AN75:AT75"/>
    <mergeCell ref="AU75:BJ75"/>
    <mergeCell ref="BK75:BQ75"/>
    <mergeCell ref="BR75:CA75"/>
    <mergeCell ref="CB75:CK75"/>
    <mergeCell ref="CL75:CU75"/>
    <mergeCell ref="A74:AF74"/>
    <mergeCell ref="AG74:AM74"/>
    <mergeCell ref="A69:AF69"/>
    <mergeCell ref="AG69:AM69"/>
    <mergeCell ref="AN69:AT69"/>
    <mergeCell ref="AU69:BJ69"/>
    <mergeCell ref="BK69:BQ69"/>
    <mergeCell ref="BR69:CA69"/>
    <mergeCell ref="AN68:AT68"/>
    <mergeCell ref="AU68:BJ68"/>
    <mergeCell ref="BK68:BQ68"/>
    <mergeCell ref="BR68:CA68"/>
    <mergeCell ref="DT65:EB70"/>
    <mergeCell ref="EC65:EK70"/>
    <mergeCell ref="A66:AF66"/>
    <mergeCell ref="AG66:AM66"/>
    <mergeCell ref="AN66:AT66"/>
    <mergeCell ref="AU66:BJ66"/>
    <mergeCell ref="BK66:BQ66"/>
    <mergeCell ref="BR66:CA66"/>
    <mergeCell ref="CB66:CK66"/>
    <mergeCell ref="CL66:CU66"/>
    <mergeCell ref="CB67:CK67"/>
    <mergeCell ref="CL67:CU67"/>
    <mergeCell ref="A68:AF68"/>
    <mergeCell ref="AG68:AM68"/>
    <mergeCell ref="CB69:CK69"/>
    <mergeCell ref="CL69:CU69"/>
    <mergeCell ref="A70:AF70"/>
    <mergeCell ref="AG70:AM70"/>
    <mergeCell ref="AN70:AT70"/>
    <mergeCell ref="AU70:BJ70"/>
    <mergeCell ref="BK70:BQ70"/>
    <mergeCell ref="BR70:CA70"/>
    <mergeCell ref="CB70:CK70"/>
    <mergeCell ref="CL70:CU70"/>
    <mergeCell ref="CB63:CK63"/>
    <mergeCell ref="CL63:CU63"/>
    <mergeCell ref="A63:AF63"/>
    <mergeCell ref="AG63:AM63"/>
    <mergeCell ref="AN63:AT63"/>
    <mergeCell ref="AU63:BJ63"/>
    <mergeCell ref="BK63:BQ63"/>
    <mergeCell ref="BR63:CA63"/>
    <mergeCell ref="A67:AF67"/>
    <mergeCell ref="AG67:AM67"/>
    <mergeCell ref="AN67:AT67"/>
    <mergeCell ref="AU67:BJ67"/>
    <mergeCell ref="BK67:BQ67"/>
    <mergeCell ref="BR67:CA67"/>
    <mergeCell ref="A64:EK64"/>
    <mergeCell ref="A65:AF65"/>
    <mergeCell ref="AG65:AM65"/>
    <mergeCell ref="AN65:AT65"/>
    <mergeCell ref="AU65:BJ65"/>
    <mergeCell ref="BK65:BQ65"/>
    <mergeCell ref="BR65:CA65"/>
    <mergeCell ref="CB65:CK65"/>
    <mergeCell ref="CL65:CU65"/>
    <mergeCell ref="CV65:DS70"/>
    <mergeCell ref="CB62:CK62"/>
    <mergeCell ref="CL62:CU62"/>
    <mergeCell ref="A62:AF62"/>
    <mergeCell ref="AG62:AM62"/>
    <mergeCell ref="AN62:AT62"/>
    <mergeCell ref="AU62:BJ62"/>
    <mergeCell ref="BK62:BQ62"/>
    <mergeCell ref="BR62:CA62"/>
    <mergeCell ref="CB60:CK60"/>
    <mergeCell ref="CL60:CU60"/>
    <mergeCell ref="A61:AF61"/>
    <mergeCell ref="AG61:AM61"/>
    <mergeCell ref="AN61:AT61"/>
    <mergeCell ref="AU61:BJ61"/>
    <mergeCell ref="BK61:BQ61"/>
    <mergeCell ref="BR61:CA61"/>
    <mergeCell ref="CB61:CK61"/>
    <mergeCell ref="CL61:CU61"/>
    <mergeCell ref="A60:AF60"/>
    <mergeCell ref="AG60:AM60"/>
    <mergeCell ref="AN60:AT60"/>
    <mergeCell ref="AU60:BJ60"/>
    <mergeCell ref="BK60:BQ60"/>
    <mergeCell ref="BR60:CA60"/>
    <mergeCell ref="CB58:CK58"/>
    <mergeCell ref="CL58:CU58"/>
    <mergeCell ref="A59:AF59"/>
    <mergeCell ref="AG59:AM59"/>
    <mergeCell ref="AN59:AT59"/>
    <mergeCell ref="AU59:BJ59"/>
    <mergeCell ref="BK59:BQ59"/>
    <mergeCell ref="BR59:CA59"/>
    <mergeCell ref="CB59:CK59"/>
    <mergeCell ref="CL59:CU59"/>
    <mergeCell ref="A58:AF58"/>
    <mergeCell ref="AG58:AM58"/>
    <mergeCell ref="AN58:AT58"/>
    <mergeCell ref="AU58:BJ58"/>
    <mergeCell ref="BK58:BQ58"/>
    <mergeCell ref="BR58:CA58"/>
    <mergeCell ref="AG55:AM55"/>
    <mergeCell ref="AN55:AT55"/>
    <mergeCell ref="AU55:BJ55"/>
    <mergeCell ref="BK55:BQ55"/>
    <mergeCell ref="BR55:CA55"/>
    <mergeCell ref="CB55:CK55"/>
    <mergeCell ref="CL55:CU55"/>
    <mergeCell ref="A54:AF54"/>
    <mergeCell ref="AG54:AM54"/>
    <mergeCell ref="AN54:AT54"/>
    <mergeCell ref="AU54:BJ54"/>
    <mergeCell ref="BK54:BQ54"/>
    <mergeCell ref="BR54:CA54"/>
    <mergeCell ref="AU51:BJ51"/>
    <mergeCell ref="BK51:BQ51"/>
    <mergeCell ref="BR51:CA51"/>
    <mergeCell ref="CB51:CK51"/>
    <mergeCell ref="CL51:CU51"/>
    <mergeCell ref="CB56:CK56"/>
    <mergeCell ref="CL56:CU56"/>
    <mergeCell ref="A57:AF57"/>
    <mergeCell ref="AG57:AM57"/>
    <mergeCell ref="AN57:AT57"/>
    <mergeCell ref="AU57:BJ57"/>
    <mergeCell ref="BK57:BQ57"/>
    <mergeCell ref="BR57:CA57"/>
    <mergeCell ref="CB57:CK57"/>
    <mergeCell ref="CL57:CU57"/>
    <mergeCell ref="A56:AF56"/>
    <mergeCell ref="AG56:AM56"/>
    <mergeCell ref="AN56:AT56"/>
    <mergeCell ref="AU56:BJ56"/>
    <mergeCell ref="BK56:BQ56"/>
    <mergeCell ref="BR56:CA56"/>
    <mergeCell ref="CB54:CK54"/>
    <mergeCell ref="CL54:CU54"/>
    <mergeCell ref="A55:AF55"/>
    <mergeCell ref="CL48:CU48"/>
    <mergeCell ref="A50:EK50"/>
    <mergeCell ref="CV51:DS63"/>
    <mergeCell ref="DT51:EB63"/>
    <mergeCell ref="EC51:EK63"/>
    <mergeCell ref="A51:AF51"/>
    <mergeCell ref="AG51:AM51"/>
    <mergeCell ref="CB52:CK52"/>
    <mergeCell ref="CL52:CU52"/>
    <mergeCell ref="A53:AF53"/>
    <mergeCell ref="AG53:AM53"/>
    <mergeCell ref="AN53:AT53"/>
    <mergeCell ref="AU53:BJ53"/>
    <mergeCell ref="BK53:BQ53"/>
    <mergeCell ref="BR53:CA53"/>
    <mergeCell ref="CB53:CK53"/>
    <mergeCell ref="CL53:CU53"/>
    <mergeCell ref="A52:AF52"/>
    <mergeCell ref="AG52:AM52"/>
    <mergeCell ref="AN52:AT52"/>
    <mergeCell ref="AU52:BJ52"/>
    <mergeCell ref="BK52:BQ52"/>
    <mergeCell ref="BR52:CA52"/>
    <mergeCell ref="AN51:AT51"/>
    <mergeCell ref="A49:AF49"/>
    <mergeCell ref="AG49:AM49"/>
    <mergeCell ref="AN49:AT49"/>
    <mergeCell ref="AU49:BJ49"/>
    <mergeCell ref="BK49:BQ49"/>
    <mergeCell ref="BR49:CA49"/>
    <mergeCell ref="BK48:BQ48"/>
    <mergeCell ref="BR48:CA48"/>
    <mergeCell ref="CB48:CK48"/>
    <mergeCell ref="A46:EK46"/>
    <mergeCell ref="A47:AF47"/>
    <mergeCell ref="AG47:AM47"/>
    <mergeCell ref="AN47:AT47"/>
    <mergeCell ref="AU47:BJ47"/>
    <mergeCell ref="BK47:BQ47"/>
    <mergeCell ref="BR47:CA47"/>
    <mergeCell ref="CB47:CK47"/>
    <mergeCell ref="A44:AF44"/>
    <mergeCell ref="AG44:AM44"/>
    <mergeCell ref="AN44:AT44"/>
    <mergeCell ref="AU44:BJ44"/>
    <mergeCell ref="BK44:BQ44"/>
    <mergeCell ref="BR44:CA44"/>
    <mergeCell ref="CL47:CU47"/>
    <mergeCell ref="CV47:DS49"/>
    <mergeCell ref="DT47:EB49"/>
    <mergeCell ref="EC47:EK49"/>
    <mergeCell ref="A48:AF48"/>
    <mergeCell ref="AG48:AM48"/>
    <mergeCell ref="AN48:AT48"/>
    <mergeCell ref="AU48:BJ48"/>
    <mergeCell ref="CB49:CK49"/>
    <mergeCell ref="CL49:CU49"/>
    <mergeCell ref="AG40:AM40"/>
    <mergeCell ref="AN40:AT40"/>
    <mergeCell ref="AU40:BJ40"/>
    <mergeCell ref="BK40:BQ40"/>
    <mergeCell ref="BR40:CA40"/>
    <mergeCell ref="CB42:CK42"/>
    <mergeCell ref="CL42:CU42"/>
    <mergeCell ref="A43:AF43"/>
    <mergeCell ref="AG43:AM43"/>
    <mergeCell ref="AN43:AT43"/>
    <mergeCell ref="AU43:BJ43"/>
    <mergeCell ref="BK43:BQ43"/>
    <mergeCell ref="BR43:CA43"/>
    <mergeCell ref="CB43:CK43"/>
    <mergeCell ref="CL43:CU43"/>
    <mergeCell ref="A42:AF42"/>
    <mergeCell ref="AG42:AM42"/>
    <mergeCell ref="AN42:AT42"/>
    <mergeCell ref="AU42:BJ42"/>
    <mergeCell ref="BK42:BQ42"/>
    <mergeCell ref="BR42:CA42"/>
    <mergeCell ref="CB36:CK36"/>
    <mergeCell ref="CL36:CU36"/>
    <mergeCell ref="A37:AF37"/>
    <mergeCell ref="AG37:AM37"/>
    <mergeCell ref="AN37:AT37"/>
    <mergeCell ref="AU37:BJ37"/>
    <mergeCell ref="BK37:BQ37"/>
    <mergeCell ref="BR37:CA37"/>
    <mergeCell ref="CB37:CK37"/>
    <mergeCell ref="CL37:CU37"/>
    <mergeCell ref="A36:AF36"/>
    <mergeCell ref="AG36:AM36"/>
    <mergeCell ref="AN36:AT36"/>
    <mergeCell ref="AU36:BJ36"/>
    <mergeCell ref="BK36:BQ36"/>
    <mergeCell ref="BR36:CA36"/>
    <mergeCell ref="CB38:CK38"/>
    <mergeCell ref="CL38:CU38"/>
    <mergeCell ref="A39:AF39"/>
    <mergeCell ref="AG39:AM39"/>
    <mergeCell ref="AN39:AT39"/>
    <mergeCell ref="AU39:BJ39"/>
    <mergeCell ref="BK39:BQ39"/>
    <mergeCell ref="BR39:CA39"/>
    <mergeCell ref="CB39:CK39"/>
    <mergeCell ref="CL39:CU39"/>
    <mergeCell ref="A38:AF38"/>
    <mergeCell ref="AG38:AM38"/>
    <mergeCell ref="AN38:AT38"/>
    <mergeCell ref="AU38:BJ38"/>
    <mergeCell ref="BK38:BQ38"/>
    <mergeCell ref="BR38:CA38"/>
    <mergeCell ref="CB32:CK32"/>
    <mergeCell ref="CL32:CU32"/>
    <mergeCell ref="A33:AF33"/>
    <mergeCell ref="AG33:AM33"/>
    <mergeCell ref="AN33:AT33"/>
    <mergeCell ref="AU33:BJ33"/>
    <mergeCell ref="BK33:BQ33"/>
    <mergeCell ref="BR33:CA33"/>
    <mergeCell ref="CB33:CK33"/>
    <mergeCell ref="CL33:CU33"/>
    <mergeCell ref="A32:AF32"/>
    <mergeCell ref="AG32:AM32"/>
    <mergeCell ref="AN32:AT32"/>
    <mergeCell ref="AU32:BJ32"/>
    <mergeCell ref="BK32:BQ32"/>
    <mergeCell ref="BR32:CA32"/>
    <mergeCell ref="CB34:CK34"/>
    <mergeCell ref="CL34:CU34"/>
    <mergeCell ref="A35:AF35"/>
    <mergeCell ref="AG35:AM35"/>
    <mergeCell ref="AN35:AT35"/>
    <mergeCell ref="AU35:BJ35"/>
    <mergeCell ref="BK35:BQ35"/>
    <mergeCell ref="BR35:CA35"/>
    <mergeCell ref="CB35:CK35"/>
    <mergeCell ref="CL35:CU35"/>
    <mergeCell ref="A34:AF34"/>
    <mergeCell ref="AG34:AM34"/>
    <mergeCell ref="AN34:AT34"/>
    <mergeCell ref="AU34:BJ34"/>
    <mergeCell ref="BK34:BQ34"/>
    <mergeCell ref="BR34:CA34"/>
    <mergeCell ref="CB28:CK28"/>
    <mergeCell ref="CL28:CU28"/>
    <mergeCell ref="A29:AF29"/>
    <mergeCell ref="AG29:AM29"/>
    <mergeCell ref="AN29:AT29"/>
    <mergeCell ref="AU29:BJ29"/>
    <mergeCell ref="BK29:BQ29"/>
    <mergeCell ref="BR29:CA29"/>
    <mergeCell ref="CB29:CK29"/>
    <mergeCell ref="CL29:CU29"/>
    <mergeCell ref="A28:AF28"/>
    <mergeCell ref="AG28:AM28"/>
    <mergeCell ref="AN28:AT28"/>
    <mergeCell ref="AU28:BJ28"/>
    <mergeCell ref="BK28:BQ28"/>
    <mergeCell ref="BR28:CA28"/>
    <mergeCell ref="CB30:CK30"/>
    <mergeCell ref="CL30:CU30"/>
    <mergeCell ref="A31:AF31"/>
    <mergeCell ref="AG31:AM31"/>
    <mergeCell ref="AN31:AT31"/>
    <mergeCell ref="AU31:BJ31"/>
    <mergeCell ref="BK31:BQ31"/>
    <mergeCell ref="BR31:CA31"/>
    <mergeCell ref="CB31:CK31"/>
    <mergeCell ref="CL31:CU31"/>
    <mergeCell ref="A30:AF30"/>
    <mergeCell ref="AG30:AM30"/>
    <mergeCell ref="AN30:AT30"/>
    <mergeCell ref="AU30:BJ30"/>
    <mergeCell ref="BK30:BQ30"/>
    <mergeCell ref="BR30:CA30"/>
    <mergeCell ref="AU22:BJ22"/>
    <mergeCell ref="BK22:BQ22"/>
    <mergeCell ref="BR22:CA22"/>
    <mergeCell ref="CB24:CK24"/>
    <mergeCell ref="CL24:CU24"/>
    <mergeCell ref="A25:AF25"/>
    <mergeCell ref="AG25:AM25"/>
    <mergeCell ref="AN25:AT25"/>
    <mergeCell ref="AU25:BJ25"/>
    <mergeCell ref="BK25:BQ25"/>
    <mergeCell ref="BR25:CA25"/>
    <mergeCell ref="CB25:CK25"/>
    <mergeCell ref="CL25:CU25"/>
    <mergeCell ref="A24:AF24"/>
    <mergeCell ref="AG24:AM24"/>
    <mergeCell ref="AN24:AT24"/>
    <mergeCell ref="AU24:BJ24"/>
    <mergeCell ref="BK24:BQ24"/>
    <mergeCell ref="BR24:CA24"/>
    <mergeCell ref="CB26:CK26"/>
    <mergeCell ref="CL26:CU26"/>
    <mergeCell ref="A27:AF27"/>
    <mergeCell ref="AG27:AM27"/>
    <mergeCell ref="AN27:AT27"/>
    <mergeCell ref="AU27:BJ27"/>
    <mergeCell ref="BK27:BQ27"/>
    <mergeCell ref="BR27:CA27"/>
    <mergeCell ref="CB27:CK27"/>
    <mergeCell ref="CL27:CU27"/>
    <mergeCell ref="A26:AF26"/>
    <mergeCell ref="AG26:AM26"/>
    <mergeCell ref="AN26:AT26"/>
    <mergeCell ref="AU26:BJ26"/>
    <mergeCell ref="BK26:BQ26"/>
    <mergeCell ref="BR26:CA26"/>
    <mergeCell ref="CL18:CU18"/>
    <mergeCell ref="CV18:DS18"/>
    <mergeCell ref="CB22:CK22"/>
    <mergeCell ref="CL22:CU22"/>
    <mergeCell ref="CB23:CK23"/>
    <mergeCell ref="CL23:CU23"/>
    <mergeCell ref="A23:AF23"/>
    <mergeCell ref="AG23:AM23"/>
    <mergeCell ref="AN23:AT23"/>
    <mergeCell ref="AU23:BJ23"/>
    <mergeCell ref="BK23:BQ23"/>
    <mergeCell ref="BR23:CA23"/>
    <mergeCell ref="A22:AF22"/>
    <mergeCell ref="A20:EK20"/>
    <mergeCell ref="A21:AF21"/>
    <mergeCell ref="AG21:AM21"/>
    <mergeCell ref="AN21:AT21"/>
    <mergeCell ref="AU21:BJ21"/>
    <mergeCell ref="BK21:BQ21"/>
    <mergeCell ref="BR21:CA21"/>
    <mergeCell ref="CB21:CK21"/>
    <mergeCell ref="CL21:CU21"/>
    <mergeCell ref="AG22:AM22"/>
    <mergeCell ref="AN22:AT22"/>
    <mergeCell ref="DW4:EK4"/>
    <mergeCell ref="DW5:EK5"/>
    <mergeCell ref="DW6:EK6"/>
    <mergeCell ref="Z7:DE7"/>
    <mergeCell ref="DW7:EK7"/>
    <mergeCell ref="DW8:EK9"/>
    <mergeCell ref="Z9:DE9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CB16:CK16"/>
    <mergeCell ref="CL16:CU16"/>
    <mergeCell ref="CV16:DS16"/>
    <mergeCell ref="DT16:EB16"/>
    <mergeCell ref="DT18:EB18"/>
    <mergeCell ref="EC18:EK18"/>
    <mergeCell ref="A19:AF19"/>
    <mergeCell ref="AG19:AM19"/>
    <mergeCell ref="AN19:AT19"/>
    <mergeCell ref="AU19:BJ19"/>
    <mergeCell ref="BK19:BQ19"/>
    <mergeCell ref="BR19:CA19"/>
    <mergeCell ref="CB19:CK19"/>
    <mergeCell ref="CL19:CU19"/>
    <mergeCell ref="CV19:DS19"/>
    <mergeCell ref="DT19:EB19"/>
    <mergeCell ref="EC19:EK19"/>
    <mergeCell ref="A18:AF18"/>
    <mergeCell ref="AG18:AM18"/>
    <mergeCell ref="AN18:AT18"/>
    <mergeCell ref="AU18:BJ18"/>
    <mergeCell ref="BK18:BQ18"/>
    <mergeCell ref="BR18:CA18"/>
    <mergeCell ref="CB18:CK18"/>
    <mergeCell ref="A1:EK1"/>
    <mergeCell ref="A2:EK2"/>
    <mergeCell ref="BM3:BW3"/>
    <mergeCell ref="BX3:BZ3"/>
    <mergeCell ref="CA3:CC3"/>
    <mergeCell ref="DW3:EK3"/>
    <mergeCell ref="A90:AF90"/>
    <mergeCell ref="AG90:AM90"/>
    <mergeCell ref="AN90:AT90"/>
    <mergeCell ref="AU90:BJ90"/>
    <mergeCell ref="BK90:BQ90"/>
    <mergeCell ref="BR90:CA90"/>
    <mergeCell ref="CB90:CK90"/>
    <mergeCell ref="CL90:CU90"/>
    <mergeCell ref="DT84:EB95"/>
    <mergeCell ref="A94:AF94"/>
    <mergeCell ref="AG94:AM94"/>
    <mergeCell ref="AN94:AT94"/>
    <mergeCell ref="AU94:BJ94"/>
    <mergeCell ref="BK94:BQ94"/>
    <mergeCell ref="BR94:CA94"/>
    <mergeCell ref="CB94:CK94"/>
    <mergeCell ref="CL94:CU94"/>
    <mergeCell ref="A95:AF95"/>
  </mergeCells>
  <pageMargins left="0.59055118110236227" right="0.39370078740157483" top="0.78740157480314965" bottom="0.39370078740157483" header="0.27559055118110237" footer="0.27559055118110237"/>
  <pageSetup paperSize="8" scale="53" fitToHeight="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EK62"/>
  <sheetViews>
    <sheetView zoomScale="72" zoomScaleNormal="72" workbookViewId="0">
      <selection activeCell="G31" sqref="G31"/>
    </sheetView>
  </sheetViews>
  <sheetFormatPr defaultColWidth="1.42578125" defaultRowHeight="15.75" x14ac:dyDescent="0.25"/>
  <cols>
    <col min="1" max="1" width="28.85546875" style="1" customWidth="1"/>
    <col min="2" max="2" width="30.28515625" style="1" customWidth="1"/>
    <col min="3" max="3" width="6.42578125" style="1" customWidth="1"/>
    <col min="4" max="4" width="20.28515625" style="1" customWidth="1"/>
    <col min="5" max="5" width="33.5703125" style="1" customWidth="1"/>
    <col min="6" max="6" width="19.85546875" style="1" customWidth="1"/>
    <col min="7" max="7" width="19" style="1" customWidth="1"/>
    <col min="8" max="8" width="18.28515625" style="1" customWidth="1"/>
    <col min="9" max="9" width="10.7109375" style="1" customWidth="1"/>
    <col min="10" max="10" width="11.28515625" style="1" customWidth="1"/>
    <col min="11" max="11" width="9.28515625" style="1" customWidth="1"/>
    <col min="12" max="12" width="16.140625" style="1" customWidth="1"/>
    <col min="13" max="13" width="13.28515625" style="1" customWidth="1"/>
    <col min="14" max="15" width="13" style="1" customWidth="1"/>
    <col min="16" max="16" width="11.28515625" style="1" customWidth="1"/>
    <col min="17" max="17" width="6.28515625" style="1" customWidth="1"/>
    <col min="18" max="22" width="1.42578125" style="1"/>
    <col min="23" max="23" width="7.42578125" style="1" customWidth="1"/>
    <col min="24" max="16384" width="1.42578125" style="1"/>
  </cols>
  <sheetData>
    <row r="1" spans="1:141" ht="15.75" customHeight="1" x14ac:dyDescent="0.25">
      <c r="A1" s="408" t="s">
        <v>776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</row>
    <row r="2" spans="1:141" s="49" customFormat="1" ht="16.5" customHeight="1" thickBot="1" x14ac:dyDescent="0.3">
      <c r="A2" s="53"/>
      <c r="B2" s="53"/>
      <c r="C2" s="53"/>
      <c r="D2" s="53"/>
      <c r="E2" s="53"/>
      <c r="F2" s="53"/>
      <c r="G2" s="53"/>
      <c r="H2" s="54"/>
      <c r="I2" s="54"/>
      <c r="J2" s="54"/>
      <c r="K2" s="54"/>
      <c r="L2" s="54"/>
      <c r="M2" s="54"/>
      <c r="N2" s="54"/>
      <c r="O2" s="54"/>
      <c r="P2" s="409" t="s">
        <v>2</v>
      </c>
      <c r="Q2" s="410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</row>
    <row r="3" spans="1:141" s="49" customFormat="1" ht="16.5" customHeight="1" x14ac:dyDescent="0.25">
      <c r="A3" s="411" t="s">
        <v>1088</v>
      </c>
      <c r="B3" s="411"/>
      <c r="C3" s="411"/>
      <c r="D3" s="411"/>
      <c r="E3" s="411"/>
      <c r="F3" s="411"/>
      <c r="G3" s="411"/>
      <c r="H3" s="411"/>
      <c r="I3" s="411"/>
      <c r="J3" s="411"/>
      <c r="K3" s="411"/>
      <c r="L3" s="411"/>
      <c r="M3" s="411"/>
      <c r="N3" s="411"/>
      <c r="O3" s="55" t="s">
        <v>777</v>
      </c>
      <c r="P3" s="412">
        <v>45292</v>
      </c>
      <c r="Q3" s="413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</row>
    <row r="4" spans="1:141" s="49" customFormat="1" ht="15.75" customHeight="1" x14ac:dyDescent="0.25">
      <c r="A4" s="56"/>
      <c r="B4" s="56"/>
      <c r="C4" s="56"/>
      <c r="D4" s="56"/>
      <c r="E4" s="56"/>
      <c r="F4" s="56"/>
      <c r="G4" s="56"/>
      <c r="H4" s="54"/>
      <c r="I4" s="54"/>
      <c r="J4" s="54"/>
      <c r="K4" s="57"/>
      <c r="L4" s="57"/>
      <c r="M4" s="57"/>
      <c r="N4" s="428" t="s">
        <v>4</v>
      </c>
      <c r="O4" s="429"/>
      <c r="P4" s="430" t="s">
        <v>1046</v>
      </c>
      <c r="Q4" s="43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</row>
    <row r="5" spans="1:141" s="49" customFormat="1" ht="16.5" customHeight="1" x14ac:dyDescent="0.25">
      <c r="A5" s="56"/>
      <c r="B5" s="56"/>
      <c r="C5" s="56"/>
      <c r="D5" s="56"/>
      <c r="E5" s="56"/>
      <c r="F5" s="56"/>
      <c r="G5" s="56"/>
      <c r="H5" s="54"/>
      <c r="I5" s="54"/>
      <c r="J5" s="54"/>
      <c r="K5" s="58"/>
      <c r="L5" s="58"/>
      <c r="M5" s="58"/>
      <c r="N5" s="59"/>
      <c r="O5" s="60" t="s">
        <v>5</v>
      </c>
      <c r="P5" s="432">
        <v>8608041005</v>
      </c>
      <c r="Q5" s="433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</row>
    <row r="6" spans="1:141" s="49" customFormat="1" ht="21" customHeight="1" x14ac:dyDescent="0.25">
      <c r="A6" s="61" t="s">
        <v>11</v>
      </c>
      <c r="B6" s="434" t="s">
        <v>1065</v>
      </c>
      <c r="C6" s="434"/>
      <c r="D6" s="434"/>
      <c r="E6" s="434"/>
      <c r="F6" s="434"/>
      <c r="G6" s="434"/>
      <c r="H6" s="434"/>
      <c r="I6" s="434"/>
      <c r="J6" s="434"/>
      <c r="K6" s="434"/>
      <c r="L6" s="434"/>
      <c r="M6" s="62"/>
      <c r="N6" s="63"/>
      <c r="O6" s="60" t="s">
        <v>6</v>
      </c>
      <c r="P6" s="432">
        <v>860801001</v>
      </c>
      <c r="Q6" s="433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</row>
    <row r="7" spans="1:141" s="49" customFormat="1" ht="39" customHeight="1" x14ac:dyDescent="0.25">
      <c r="A7" s="61" t="s">
        <v>778</v>
      </c>
      <c r="B7" s="414" t="s">
        <v>779</v>
      </c>
      <c r="C7" s="414"/>
      <c r="D7" s="414"/>
      <c r="E7" s="414"/>
      <c r="F7" s="414"/>
      <c r="G7" s="414"/>
      <c r="H7" s="414"/>
      <c r="I7" s="414"/>
      <c r="J7" s="414"/>
      <c r="K7" s="414"/>
      <c r="L7" s="414"/>
      <c r="M7" s="414"/>
      <c r="N7" s="64"/>
      <c r="O7" s="55" t="s">
        <v>780</v>
      </c>
      <c r="P7" s="415" t="s">
        <v>584</v>
      </c>
      <c r="Q7" s="416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</row>
    <row r="8" spans="1:141" s="49" customFormat="1" ht="23.25" customHeight="1" x14ac:dyDescent="0.25">
      <c r="A8" s="61" t="s">
        <v>14</v>
      </c>
      <c r="B8" s="414" t="s">
        <v>781</v>
      </c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63"/>
      <c r="O8" s="60" t="s">
        <v>8</v>
      </c>
      <c r="P8" s="432">
        <v>71883000</v>
      </c>
      <c r="Q8" s="433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</row>
    <row r="9" spans="1:141" s="49" customFormat="1" x14ac:dyDescent="0.25">
      <c r="A9" s="65" t="s">
        <v>15</v>
      </c>
      <c r="B9" s="65"/>
      <c r="C9" s="53"/>
      <c r="D9" s="53"/>
      <c r="E9" s="53"/>
      <c r="F9" s="53"/>
      <c r="G9" s="53"/>
      <c r="H9" s="54"/>
      <c r="I9" s="54"/>
      <c r="J9" s="54"/>
      <c r="K9" s="54"/>
      <c r="L9" s="54"/>
      <c r="M9" s="54"/>
      <c r="N9" s="54"/>
      <c r="O9" s="66"/>
      <c r="P9" s="432"/>
      <c r="Q9" s="433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</row>
    <row r="10" spans="1:141" s="49" customFormat="1" ht="16.5" thickBot="1" x14ac:dyDescent="0.3">
      <c r="A10" s="67" t="s">
        <v>782</v>
      </c>
      <c r="B10" s="68"/>
      <c r="C10" s="69"/>
      <c r="D10" s="69"/>
      <c r="E10" s="69"/>
      <c r="F10" s="69"/>
      <c r="G10" s="69"/>
      <c r="H10" s="70"/>
      <c r="I10" s="70"/>
      <c r="J10" s="70"/>
      <c r="K10" s="70"/>
      <c r="L10" s="70"/>
      <c r="M10" s="70"/>
      <c r="N10" s="70"/>
      <c r="O10" s="71" t="s">
        <v>783</v>
      </c>
      <c r="P10" s="436">
        <v>383</v>
      </c>
      <c r="Q10" s="437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</row>
    <row r="11" spans="1:141" s="49" customFormat="1" x14ac:dyDescent="0.25">
      <c r="A11" s="65"/>
      <c r="B11" s="65"/>
      <c r="C11" s="53"/>
      <c r="D11" s="53"/>
      <c r="E11" s="53"/>
      <c r="F11" s="53"/>
      <c r="G11" s="53"/>
      <c r="H11" s="54"/>
      <c r="I11" s="54"/>
      <c r="J11" s="54"/>
      <c r="K11" s="54"/>
      <c r="L11" s="54"/>
      <c r="M11" s="54"/>
      <c r="N11" s="54"/>
      <c r="O11" s="54"/>
      <c r="P11" s="72"/>
      <c r="Q11" s="56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</row>
    <row r="12" spans="1:141" s="49" customFormat="1" ht="24" customHeight="1" x14ac:dyDescent="0.25">
      <c r="A12" s="438" t="s">
        <v>60</v>
      </c>
      <c r="B12" s="438"/>
      <c r="C12" s="439" t="s">
        <v>784</v>
      </c>
      <c r="D12" s="442" t="s">
        <v>785</v>
      </c>
      <c r="E12" s="443"/>
      <c r="F12" s="444" t="s">
        <v>786</v>
      </c>
      <c r="G12" s="445"/>
      <c r="H12" s="445"/>
      <c r="I12" s="445"/>
      <c r="J12" s="445"/>
      <c r="K12" s="445"/>
      <c r="L12" s="446"/>
      <c r="M12" s="444" t="s">
        <v>787</v>
      </c>
      <c r="N12" s="445"/>
      <c r="O12" s="445"/>
      <c r="P12" s="445"/>
      <c r="Q12" s="446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</row>
    <row r="13" spans="1:141" s="49" customFormat="1" ht="24" customHeight="1" x14ac:dyDescent="0.25">
      <c r="A13" s="438"/>
      <c r="B13" s="438"/>
      <c r="C13" s="440"/>
      <c r="D13" s="426" t="s">
        <v>28</v>
      </c>
      <c r="E13" s="426" t="s">
        <v>788</v>
      </c>
      <c r="F13" s="426" t="s">
        <v>28</v>
      </c>
      <c r="G13" s="442" t="s">
        <v>789</v>
      </c>
      <c r="H13" s="447"/>
      <c r="I13" s="447"/>
      <c r="J13" s="447"/>
      <c r="K13" s="447"/>
      <c r="L13" s="443"/>
      <c r="M13" s="426" t="s">
        <v>28</v>
      </c>
      <c r="N13" s="442" t="s">
        <v>66</v>
      </c>
      <c r="O13" s="447"/>
      <c r="P13" s="447"/>
      <c r="Q13" s="443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</row>
    <row r="14" spans="1:141" s="49" customFormat="1" ht="24.75" customHeight="1" x14ac:dyDescent="0.25">
      <c r="A14" s="438"/>
      <c r="B14" s="438"/>
      <c r="C14" s="441"/>
      <c r="D14" s="427"/>
      <c r="E14" s="427"/>
      <c r="F14" s="427"/>
      <c r="G14" s="73" t="s">
        <v>790</v>
      </c>
      <c r="H14" s="73" t="s">
        <v>791</v>
      </c>
      <c r="I14" s="73" t="s">
        <v>792</v>
      </c>
      <c r="J14" s="73" t="s">
        <v>793</v>
      </c>
      <c r="K14" s="73" t="s">
        <v>794</v>
      </c>
      <c r="L14" s="73" t="s">
        <v>795</v>
      </c>
      <c r="M14" s="427"/>
      <c r="N14" s="74" t="s">
        <v>796</v>
      </c>
      <c r="O14" s="74" t="s">
        <v>797</v>
      </c>
      <c r="P14" s="75" t="s">
        <v>798</v>
      </c>
      <c r="Q14" s="104" t="s">
        <v>799</v>
      </c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</row>
    <row r="15" spans="1:141" s="49" customFormat="1" ht="17.25" customHeight="1" thickBot="1" x14ac:dyDescent="0.3">
      <c r="A15" s="448">
        <v>1</v>
      </c>
      <c r="B15" s="448"/>
      <c r="C15" s="77">
        <v>2</v>
      </c>
      <c r="D15" s="77">
        <v>3</v>
      </c>
      <c r="E15" s="78">
        <v>4</v>
      </c>
      <c r="F15" s="76">
        <v>5</v>
      </c>
      <c r="G15" s="76">
        <v>6</v>
      </c>
      <c r="H15" s="76">
        <v>7</v>
      </c>
      <c r="I15" s="77">
        <v>8</v>
      </c>
      <c r="J15" s="76">
        <v>9</v>
      </c>
      <c r="K15" s="77">
        <v>10</v>
      </c>
      <c r="L15" s="77">
        <v>11</v>
      </c>
      <c r="M15" s="105">
        <v>12</v>
      </c>
      <c r="N15" s="106">
        <v>13</v>
      </c>
      <c r="O15" s="105">
        <v>14</v>
      </c>
      <c r="P15" s="79">
        <v>15</v>
      </c>
      <c r="Q15" s="106">
        <v>16</v>
      </c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</row>
    <row r="16" spans="1:141" s="49" customFormat="1" ht="12.75" customHeight="1" x14ac:dyDescent="0.25">
      <c r="A16" s="435" t="s">
        <v>63</v>
      </c>
      <c r="B16" s="435"/>
      <c r="C16" s="160">
        <v>1000</v>
      </c>
      <c r="D16" s="80"/>
      <c r="E16" s="80"/>
      <c r="F16" s="80"/>
      <c r="G16" s="80"/>
      <c r="H16" s="81"/>
      <c r="I16" s="82"/>
      <c r="J16" s="82"/>
      <c r="K16" s="82"/>
      <c r="L16" s="237"/>
      <c r="M16" s="81">
        <f>8482695.95+360179.11</f>
        <v>8842875.0599999987</v>
      </c>
      <c r="N16" s="81">
        <f>M16</f>
        <v>8842875.0599999987</v>
      </c>
      <c r="O16" s="82"/>
      <c r="P16" s="82"/>
      <c r="Q16" s="83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</row>
    <row r="17" spans="1:141" s="49" customFormat="1" ht="12.75" customHeight="1" thickBot="1" x14ac:dyDescent="0.3">
      <c r="A17" s="435" t="s">
        <v>64</v>
      </c>
      <c r="B17" s="435"/>
      <c r="C17" s="161">
        <v>2000</v>
      </c>
      <c r="D17" s="251"/>
      <c r="E17" s="251"/>
      <c r="F17" s="251"/>
      <c r="G17" s="251"/>
      <c r="H17" s="252"/>
      <c r="I17" s="253"/>
      <c r="J17" s="253"/>
      <c r="K17" s="85"/>
      <c r="L17" s="85"/>
      <c r="M17" s="84"/>
      <c r="N17" s="84"/>
      <c r="O17" s="85"/>
      <c r="P17" s="86"/>
      <c r="Q17" s="87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</row>
    <row r="18" spans="1:141" s="49" customFormat="1" ht="12.75" customHeight="1" thickBot="1" x14ac:dyDescent="0.3">
      <c r="A18" s="435" t="s">
        <v>65</v>
      </c>
      <c r="B18" s="435"/>
      <c r="C18" s="161">
        <v>3000</v>
      </c>
      <c r="D18" s="251">
        <v>1982176.47</v>
      </c>
      <c r="E18" s="251">
        <f>D18</f>
        <v>1982176.47</v>
      </c>
      <c r="F18" s="251">
        <f t="shared" ref="F18:G18" si="0">F21</f>
        <v>3093246.86</v>
      </c>
      <c r="G18" s="251">
        <f t="shared" si="0"/>
        <v>3093246.86</v>
      </c>
      <c r="H18" s="251">
        <f>H21</f>
        <v>536287.11</v>
      </c>
      <c r="I18" s="253"/>
      <c r="J18" s="253"/>
      <c r="K18" s="85"/>
      <c r="L18" s="238"/>
      <c r="M18" s="81"/>
      <c r="N18" s="81"/>
      <c r="O18" s="85"/>
      <c r="P18" s="86"/>
      <c r="Q18" s="87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</row>
    <row r="19" spans="1:141" s="49" customFormat="1" ht="27.75" customHeight="1" thickBot="1" x14ac:dyDescent="0.3">
      <c r="A19" s="420" t="s">
        <v>800</v>
      </c>
      <c r="B19" s="420"/>
      <c r="C19" s="161">
        <v>3100</v>
      </c>
      <c r="D19" s="251"/>
      <c r="E19" s="251"/>
      <c r="F19" s="251"/>
      <c r="G19" s="251"/>
      <c r="H19" s="252"/>
      <c r="I19" s="253"/>
      <c r="J19" s="253"/>
      <c r="K19" s="85"/>
      <c r="L19" s="85"/>
      <c r="M19" s="81"/>
      <c r="N19" s="84"/>
      <c r="O19" s="85"/>
      <c r="P19" s="86"/>
      <c r="Q19" s="87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</row>
    <row r="20" spans="1:141" s="49" customFormat="1" ht="27.75" customHeight="1" thickBot="1" x14ac:dyDescent="0.3">
      <c r="A20" s="420" t="s">
        <v>801</v>
      </c>
      <c r="B20" s="420"/>
      <c r="C20" s="161">
        <v>3200</v>
      </c>
      <c r="D20" s="251"/>
      <c r="E20" s="251"/>
      <c r="F20" s="251"/>
      <c r="G20" s="251"/>
      <c r="H20" s="252"/>
      <c r="I20" s="253"/>
      <c r="J20" s="253"/>
      <c r="K20" s="85"/>
      <c r="L20" s="85"/>
      <c r="M20" s="81"/>
      <c r="N20" s="84"/>
      <c r="O20" s="85"/>
      <c r="P20" s="86"/>
      <c r="Q20" s="87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</row>
    <row r="21" spans="1:141" s="49" customFormat="1" ht="27.75" customHeight="1" x14ac:dyDescent="0.25">
      <c r="A21" s="420" t="s">
        <v>802</v>
      </c>
      <c r="B21" s="420"/>
      <c r="C21" s="161">
        <v>3300</v>
      </c>
      <c r="D21" s="251">
        <v>1982176.47</v>
      </c>
      <c r="E21" s="251">
        <f>D21</f>
        <v>1982176.47</v>
      </c>
      <c r="F21" s="251">
        <f>G21+I21+J21+K21+L21</f>
        <v>3093246.86</v>
      </c>
      <c r="G21" s="251">
        <v>3093246.86</v>
      </c>
      <c r="H21" s="254">
        <v>536287.11</v>
      </c>
      <c r="I21" s="253"/>
      <c r="J21" s="253"/>
      <c r="K21" s="85"/>
      <c r="L21" s="85"/>
      <c r="M21" s="81">
        <v>1718223.32</v>
      </c>
      <c r="N21" s="84">
        <v>1718223.32</v>
      </c>
      <c r="O21" s="85"/>
      <c r="P21" s="86"/>
      <c r="Q21" s="87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</row>
    <row r="22" spans="1:141" s="49" customFormat="1" ht="27.75" customHeight="1" x14ac:dyDescent="0.25">
      <c r="A22" s="420" t="s">
        <v>803</v>
      </c>
      <c r="B22" s="420"/>
      <c r="C22" s="161">
        <v>3400</v>
      </c>
      <c r="D22" s="251"/>
      <c r="E22" s="251"/>
      <c r="F22" s="251"/>
      <c r="G22" s="251"/>
      <c r="H22" s="252"/>
      <c r="I22" s="253"/>
      <c r="J22" s="253"/>
      <c r="K22" s="85"/>
      <c r="L22" s="85"/>
      <c r="M22" s="85"/>
      <c r="N22" s="85"/>
      <c r="O22" s="85"/>
      <c r="P22" s="86"/>
      <c r="Q22" s="87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</row>
    <row r="23" spans="1:141" s="49" customFormat="1" ht="27.75" customHeight="1" x14ac:dyDescent="0.25">
      <c r="A23" s="449" t="s">
        <v>804</v>
      </c>
      <c r="B23" s="449"/>
      <c r="C23" s="161">
        <v>3410</v>
      </c>
      <c r="D23" s="251"/>
      <c r="E23" s="251"/>
      <c r="F23" s="251"/>
      <c r="G23" s="251"/>
      <c r="H23" s="252"/>
      <c r="I23" s="253"/>
      <c r="J23" s="253"/>
      <c r="K23" s="85"/>
      <c r="L23" s="85"/>
      <c r="M23" s="85"/>
      <c r="N23" s="85"/>
      <c r="O23" s="85"/>
      <c r="P23" s="86"/>
      <c r="Q23" s="87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</row>
    <row r="24" spans="1:141" s="49" customFormat="1" ht="24.75" customHeight="1" x14ac:dyDescent="0.25">
      <c r="A24" s="450" t="s">
        <v>805</v>
      </c>
      <c r="B24" s="450"/>
      <c r="C24" s="162">
        <v>3420</v>
      </c>
      <c r="D24" s="254"/>
      <c r="E24" s="254"/>
      <c r="F24" s="254"/>
      <c r="G24" s="254"/>
      <c r="H24" s="252"/>
      <c r="I24" s="253"/>
      <c r="J24" s="253"/>
      <c r="K24" s="85"/>
      <c r="L24" s="85"/>
      <c r="M24" s="85"/>
      <c r="N24" s="85"/>
      <c r="O24" s="85"/>
      <c r="P24" s="89"/>
      <c r="Q24" s="90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</row>
    <row r="25" spans="1:141" s="49" customFormat="1" ht="25.5" customHeight="1" x14ac:dyDescent="0.25">
      <c r="A25" s="450" t="s">
        <v>806</v>
      </c>
      <c r="B25" s="450"/>
      <c r="C25" s="162">
        <v>3430</v>
      </c>
      <c r="D25" s="254"/>
      <c r="E25" s="254"/>
      <c r="F25" s="254"/>
      <c r="G25" s="254"/>
      <c r="H25" s="252"/>
      <c r="I25" s="253"/>
      <c r="J25" s="253"/>
      <c r="K25" s="85"/>
      <c r="L25" s="85"/>
      <c r="M25" s="85"/>
      <c r="N25" s="85"/>
      <c r="O25" s="85"/>
      <c r="P25" s="89"/>
      <c r="Q25" s="90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</row>
    <row r="26" spans="1:141" s="49" customFormat="1" ht="15.75" customHeight="1" x14ac:dyDescent="0.25">
      <c r="A26" s="435" t="s">
        <v>68</v>
      </c>
      <c r="B26" s="435"/>
      <c r="C26" s="162">
        <v>4000</v>
      </c>
      <c r="D26" s="254">
        <v>6445331.2800000003</v>
      </c>
      <c r="E26" s="254">
        <v>6445331.2800000003</v>
      </c>
      <c r="F26" s="254">
        <v>6368589.25</v>
      </c>
      <c r="G26" s="254">
        <v>6368589.25</v>
      </c>
      <c r="H26" s="254">
        <v>6368589.25</v>
      </c>
      <c r="I26" s="253"/>
      <c r="J26" s="253"/>
      <c r="K26" s="85"/>
      <c r="L26" s="85"/>
      <c r="M26" s="85"/>
      <c r="N26" s="85"/>
      <c r="O26" s="85"/>
      <c r="P26" s="89"/>
      <c r="Q26" s="90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</row>
    <row r="27" spans="1:141" s="49" customFormat="1" ht="26.25" customHeight="1" x14ac:dyDescent="0.25">
      <c r="A27" s="451" t="s">
        <v>807</v>
      </c>
      <c r="B27" s="451"/>
      <c r="C27" s="162">
        <v>4100</v>
      </c>
      <c r="D27" s="254">
        <v>6445331.2800000003</v>
      </c>
      <c r="E27" s="254">
        <v>6445331.2800000003</v>
      </c>
      <c r="F27" s="254">
        <v>6368589.25</v>
      </c>
      <c r="G27" s="254">
        <v>6368589.25</v>
      </c>
      <c r="H27" s="254">
        <v>6368589.25</v>
      </c>
      <c r="I27" s="253"/>
      <c r="J27" s="253"/>
      <c r="K27" s="85"/>
      <c r="L27" s="85"/>
      <c r="M27" s="85"/>
      <c r="N27" s="85"/>
      <c r="O27" s="85"/>
      <c r="P27" s="89"/>
      <c r="Q27" s="90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</row>
    <row r="28" spans="1:141" s="49" customFormat="1" ht="15.75" customHeight="1" x14ac:dyDescent="0.25">
      <c r="A28" s="435" t="s">
        <v>69</v>
      </c>
      <c r="B28" s="435"/>
      <c r="C28" s="162">
        <v>5000</v>
      </c>
      <c r="D28" s="254"/>
      <c r="E28" s="254"/>
      <c r="F28" s="254"/>
      <c r="G28" s="254"/>
      <c r="H28" s="252"/>
      <c r="I28" s="253"/>
      <c r="J28" s="253"/>
      <c r="K28" s="85"/>
      <c r="L28" s="85"/>
      <c r="M28" s="85"/>
      <c r="N28" s="85"/>
      <c r="O28" s="85"/>
      <c r="P28" s="89"/>
      <c r="Q28" s="90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</row>
    <row r="29" spans="1:141" s="49" customFormat="1" ht="27.75" customHeight="1" x14ac:dyDescent="0.25">
      <c r="A29" s="420" t="s">
        <v>808</v>
      </c>
      <c r="B29" s="420"/>
      <c r="C29" s="162">
        <v>5100</v>
      </c>
      <c r="D29" s="88"/>
      <c r="E29" s="88"/>
      <c r="F29" s="88"/>
      <c r="G29" s="88"/>
      <c r="H29" s="84"/>
      <c r="I29" s="85"/>
      <c r="J29" s="85"/>
      <c r="K29" s="85"/>
      <c r="L29" s="85"/>
      <c r="M29" s="85"/>
      <c r="N29" s="85"/>
      <c r="O29" s="85"/>
      <c r="P29" s="89"/>
      <c r="Q29" s="90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</row>
    <row r="30" spans="1:141" s="49" customFormat="1" ht="16.5" customHeight="1" thickBot="1" x14ac:dyDescent="0.3">
      <c r="A30" s="421" t="s">
        <v>38</v>
      </c>
      <c r="B30" s="422"/>
      <c r="C30" s="91">
        <v>9000</v>
      </c>
      <c r="D30" s="92">
        <f>D18+D26</f>
        <v>8427507.75</v>
      </c>
      <c r="E30" s="92" t="s">
        <v>39</v>
      </c>
      <c r="F30" s="92" t="s">
        <v>39</v>
      </c>
      <c r="G30" s="92">
        <f>G18+G26</f>
        <v>9461836.1099999994</v>
      </c>
      <c r="H30" s="93">
        <f>H18+H26</f>
        <v>6904876.3600000003</v>
      </c>
      <c r="I30" s="94"/>
      <c r="J30" s="94"/>
      <c r="K30" s="94"/>
      <c r="L30" s="94"/>
      <c r="M30" s="93">
        <f>M16+M21</f>
        <v>10561098.379999999</v>
      </c>
      <c r="N30" s="93">
        <f>N16+N21</f>
        <v>10561098.379999999</v>
      </c>
      <c r="O30" s="94"/>
      <c r="P30" s="95"/>
      <c r="Q30" s="96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</row>
    <row r="31" spans="1:141" s="49" customFormat="1" ht="48.75" customHeight="1" x14ac:dyDescent="0.25">
      <c r="A31" s="423" t="s">
        <v>809</v>
      </c>
      <c r="B31" s="423"/>
      <c r="C31" s="424" t="s">
        <v>585</v>
      </c>
      <c r="D31" s="424"/>
      <c r="E31" s="424"/>
      <c r="F31" s="97"/>
      <c r="G31" s="97"/>
      <c r="H31" s="425" t="s">
        <v>586</v>
      </c>
      <c r="I31" s="425"/>
      <c r="J31" s="425"/>
      <c r="K31" s="98"/>
      <c r="L31" s="98"/>
      <c r="M31" s="98"/>
      <c r="N31" s="98"/>
      <c r="O31" s="98"/>
      <c r="P31" s="98"/>
      <c r="Q31" s="98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</row>
    <row r="32" spans="1:141" s="49" customFormat="1" ht="15.75" customHeight="1" x14ac:dyDescent="0.25">
      <c r="A32" s="99"/>
      <c r="B32" s="99"/>
      <c r="C32" s="417" t="s">
        <v>46</v>
      </c>
      <c r="D32" s="417"/>
      <c r="E32" s="417"/>
      <c r="F32" s="100"/>
      <c r="G32" s="100"/>
      <c r="H32" s="417" t="s">
        <v>48</v>
      </c>
      <c r="I32" s="417"/>
      <c r="J32" s="417"/>
      <c r="K32" s="98"/>
      <c r="L32" s="98"/>
      <c r="M32" s="98"/>
      <c r="N32" s="98"/>
      <c r="O32" s="98"/>
      <c r="P32" s="98"/>
      <c r="Q32" s="98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</row>
    <row r="33" spans="1:141" s="49" customFormat="1" ht="16.5" customHeight="1" x14ac:dyDescent="0.25">
      <c r="A33" s="99" t="s">
        <v>49</v>
      </c>
      <c r="B33" s="418" t="s">
        <v>1057</v>
      </c>
      <c r="C33" s="418"/>
      <c r="D33" s="418"/>
      <c r="E33" s="418"/>
      <c r="F33" s="101"/>
      <c r="G33" s="101"/>
      <c r="H33" s="419" t="s">
        <v>810</v>
      </c>
      <c r="I33" s="419"/>
      <c r="J33" s="419"/>
      <c r="K33" s="98"/>
      <c r="L33" s="98"/>
      <c r="M33" s="98"/>
      <c r="N33" s="98"/>
      <c r="O33" s="98"/>
      <c r="P33" s="98"/>
      <c r="Q33" s="98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</row>
    <row r="34" spans="1:141" s="49" customFormat="1" ht="15.75" customHeight="1" x14ac:dyDescent="0.25">
      <c r="A34" s="102"/>
      <c r="B34" s="102"/>
      <c r="C34" s="417" t="s">
        <v>46</v>
      </c>
      <c r="D34" s="417"/>
      <c r="E34" s="417"/>
      <c r="F34" s="100"/>
      <c r="G34" s="100"/>
      <c r="H34" s="417" t="s">
        <v>76</v>
      </c>
      <c r="I34" s="417"/>
      <c r="J34" s="417"/>
      <c r="K34" s="98"/>
      <c r="L34" s="98"/>
      <c r="M34" s="98"/>
      <c r="N34" s="98"/>
      <c r="O34" s="98"/>
      <c r="P34" s="98"/>
      <c r="Q34" s="98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</row>
    <row r="35" spans="1:141" s="49" customFormat="1" ht="25.5" customHeight="1" x14ac:dyDescent="0.25">
      <c r="A35" s="99" t="s">
        <v>811</v>
      </c>
      <c r="B35" s="99"/>
      <c r="C35" s="103"/>
      <c r="D35" s="97"/>
      <c r="E35" s="97"/>
      <c r="F35" s="97"/>
      <c r="G35" s="97"/>
      <c r="H35" s="98"/>
      <c r="I35" s="98"/>
      <c r="J35" s="98"/>
      <c r="K35" s="98"/>
      <c r="L35" s="98"/>
      <c r="M35" s="98"/>
      <c r="N35" s="98"/>
      <c r="O35" s="98"/>
      <c r="P35" s="98"/>
      <c r="Q35" s="98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</row>
    <row r="36" spans="1:141" s="49" customForma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</row>
    <row r="37" spans="1:141" s="49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</row>
    <row r="38" spans="1:141" s="49" customForma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</row>
    <row r="39" spans="1:141" s="49" customForma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</row>
    <row r="40" spans="1:141" s="49" customForma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</row>
    <row r="41" spans="1:141" s="49" customForma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</row>
    <row r="42" spans="1:141" s="49" customForma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</row>
    <row r="43" spans="1:141" s="49" customForma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</row>
    <row r="44" spans="1:141" s="49" customForma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</row>
    <row r="45" spans="1:141" s="49" customForma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</row>
    <row r="46" spans="1:141" s="49" customForma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</row>
    <row r="47" spans="1:141" s="49" customForma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</row>
    <row r="48" spans="1:141" s="49" customForma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</row>
    <row r="49" spans="1:141" s="49" customForma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</row>
    <row r="50" spans="1:141" s="49" customForma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</row>
    <row r="51" spans="1:141" s="18" customForma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</row>
    <row r="52" spans="1:141" s="49" customForma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</row>
    <row r="53" spans="1:141" s="49" customForma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</row>
    <row r="54" spans="1:141" s="48" customForma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</row>
    <row r="55" spans="1:141" s="49" customForma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</row>
    <row r="56" spans="1:141" s="48" customForma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</row>
    <row r="57" spans="1:141" s="49" customForma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</row>
    <row r="58" spans="1:141" s="18" customForma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</row>
    <row r="59" spans="1:141" s="2" customFormat="1" ht="12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</row>
    <row r="60" spans="1:141" s="2" customFormat="1" ht="12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</row>
    <row r="61" spans="1:141" s="2" customFormat="1" ht="12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</row>
    <row r="62" spans="1:141" s="2" customFormat="1" ht="12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</row>
  </sheetData>
  <mergeCells count="51"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16:B16"/>
    <mergeCell ref="B8:M8"/>
    <mergeCell ref="P8:Q8"/>
    <mergeCell ref="P9:Q9"/>
    <mergeCell ref="P10:Q10"/>
    <mergeCell ref="A12:B14"/>
    <mergeCell ref="C12:C14"/>
    <mergeCell ref="D12:E12"/>
    <mergeCell ref="F12:L12"/>
    <mergeCell ref="M12:Q12"/>
    <mergeCell ref="D13:D14"/>
    <mergeCell ref="F13:F14"/>
    <mergeCell ref="G13:L13"/>
    <mergeCell ref="M13:M14"/>
    <mergeCell ref="N13:Q13"/>
    <mergeCell ref="A15:B15"/>
    <mergeCell ref="E13:E14"/>
    <mergeCell ref="N4:O4"/>
    <mergeCell ref="P4:Q4"/>
    <mergeCell ref="P5:Q5"/>
    <mergeCell ref="B6:L6"/>
    <mergeCell ref="P6:Q6"/>
    <mergeCell ref="A29:B29"/>
    <mergeCell ref="A30:B30"/>
    <mergeCell ref="A31:B31"/>
    <mergeCell ref="C31:E31"/>
    <mergeCell ref="H31:J31"/>
    <mergeCell ref="C34:E34"/>
    <mergeCell ref="H34:J34"/>
    <mergeCell ref="C32:E32"/>
    <mergeCell ref="H32:J32"/>
    <mergeCell ref="B33:E33"/>
    <mergeCell ref="H33:J33"/>
    <mergeCell ref="A1:Q1"/>
    <mergeCell ref="P2:Q2"/>
    <mergeCell ref="A3:N3"/>
    <mergeCell ref="P3:Q3"/>
    <mergeCell ref="B7:M7"/>
    <mergeCell ref="P7:Q7"/>
  </mergeCells>
  <pageMargins left="0.59055118110236227" right="0.39370078740157483" top="0.78740157480314965" bottom="0.39370078740157483" header="0.27559055118110237" footer="0.27559055118110237"/>
  <pageSetup paperSize="8" scale="49" fitToHeight="0" orientation="landscape" r:id="rId1"/>
  <headerFooter alignWithMargins="0">
    <oddHeader>&amp;L&amp;"Arial,обычный"&amp;6Подготовлено с использованием системы ГАРАНТ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EK59"/>
  <sheetViews>
    <sheetView view="pageBreakPreview" zoomScale="80" zoomScaleSheetLayoutView="80" workbookViewId="0">
      <selection activeCell="BV50" sqref="BV50:CD51"/>
    </sheetView>
  </sheetViews>
  <sheetFormatPr defaultColWidth="1.42578125" defaultRowHeight="15.75" x14ac:dyDescent="0.25"/>
  <cols>
    <col min="1" max="34" width="1.42578125" style="1"/>
    <col min="35" max="35" width="4.140625" style="1" customWidth="1"/>
    <col min="36" max="41" width="1.42578125" style="1"/>
    <col min="42" max="42" width="4.28515625" style="1" customWidth="1"/>
    <col min="43" max="128" width="1.42578125" style="1"/>
    <col min="129" max="129" width="3.42578125" style="1" customWidth="1"/>
    <col min="130" max="137" width="1.42578125" style="1"/>
    <col min="138" max="138" width="5.28515625" style="1" customWidth="1"/>
    <col min="139" max="16384" width="1.42578125" style="1"/>
  </cols>
  <sheetData>
    <row r="1" spans="1:141" x14ac:dyDescent="0.25">
      <c r="A1" s="281" t="s">
        <v>58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281"/>
      <c r="AN1" s="281"/>
      <c r="AO1" s="281"/>
      <c r="AP1" s="281"/>
      <c r="AQ1" s="281"/>
      <c r="AR1" s="281"/>
      <c r="AS1" s="281"/>
      <c r="AT1" s="281"/>
      <c r="AU1" s="281"/>
      <c r="AV1" s="281"/>
      <c r="AW1" s="281"/>
      <c r="AX1" s="281"/>
      <c r="AY1" s="281"/>
      <c r="AZ1" s="281"/>
      <c r="BA1" s="281"/>
      <c r="BB1" s="281"/>
      <c r="BC1" s="281"/>
      <c r="BD1" s="281"/>
      <c r="BE1" s="281"/>
      <c r="BF1" s="281"/>
      <c r="BG1" s="281"/>
      <c r="BH1" s="281"/>
      <c r="BI1" s="281"/>
      <c r="BJ1" s="281"/>
      <c r="BK1" s="281"/>
      <c r="BL1" s="281"/>
      <c r="BM1" s="281"/>
      <c r="BN1" s="281"/>
      <c r="BO1" s="281"/>
      <c r="BP1" s="281"/>
      <c r="BQ1" s="281"/>
      <c r="BR1" s="281"/>
      <c r="BS1" s="281"/>
      <c r="BT1" s="281"/>
      <c r="BU1" s="281"/>
      <c r="BV1" s="281"/>
      <c r="BW1" s="281"/>
      <c r="BX1" s="281"/>
      <c r="BY1" s="281"/>
      <c r="BZ1" s="281"/>
      <c r="CA1" s="281"/>
      <c r="CB1" s="281"/>
      <c r="CC1" s="281"/>
      <c r="CD1" s="281"/>
      <c r="CE1" s="281"/>
      <c r="CF1" s="281"/>
      <c r="CG1" s="281"/>
      <c r="CH1" s="281"/>
      <c r="CI1" s="281"/>
      <c r="CJ1" s="281"/>
      <c r="CK1" s="281"/>
      <c r="CL1" s="281"/>
      <c r="CM1" s="281"/>
      <c r="CN1" s="281"/>
      <c r="CO1" s="281"/>
      <c r="CP1" s="281"/>
      <c r="CQ1" s="281"/>
      <c r="CR1" s="281"/>
      <c r="CS1" s="281"/>
      <c r="CT1" s="281"/>
      <c r="CU1" s="281"/>
      <c r="CV1" s="281"/>
      <c r="CW1" s="281"/>
      <c r="CX1" s="281"/>
      <c r="CY1" s="281"/>
      <c r="CZ1" s="281"/>
      <c r="DA1" s="281"/>
      <c r="DB1" s="281"/>
      <c r="DC1" s="281"/>
      <c r="DD1" s="281"/>
      <c r="DE1" s="281"/>
      <c r="DF1" s="281"/>
      <c r="DG1" s="281"/>
      <c r="DH1" s="281"/>
      <c r="DI1" s="281"/>
      <c r="DJ1" s="281"/>
      <c r="DK1" s="281"/>
      <c r="DL1" s="281"/>
      <c r="DM1" s="281"/>
      <c r="DN1" s="281"/>
      <c r="DO1" s="281"/>
      <c r="DP1" s="281"/>
      <c r="DQ1" s="281"/>
      <c r="DR1" s="281"/>
      <c r="DS1" s="281"/>
      <c r="DT1" s="281"/>
      <c r="DU1" s="281"/>
      <c r="DV1" s="281"/>
      <c r="DW1" s="281"/>
      <c r="DX1" s="281"/>
      <c r="DY1" s="281"/>
      <c r="DZ1" s="281"/>
      <c r="EA1" s="281"/>
      <c r="EB1" s="281"/>
      <c r="EC1" s="281"/>
      <c r="ED1" s="281"/>
      <c r="EE1" s="281"/>
      <c r="EF1" s="281"/>
      <c r="EG1" s="281"/>
      <c r="EH1" s="281"/>
      <c r="EI1" s="281"/>
      <c r="EJ1" s="281"/>
      <c r="EK1" s="281"/>
    </row>
    <row r="2" spans="1:141" ht="15.75" customHeight="1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</row>
    <row r="3" spans="1:141" s="12" customFormat="1" ht="14.25" customHeight="1" thickBo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46"/>
      <c r="BJ3" s="46"/>
      <c r="BK3" s="46"/>
      <c r="BL3" s="45" t="s">
        <v>9</v>
      </c>
      <c r="BM3" s="261" t="s">
        <v>578</v>
      </c>
      <c r="BN3" s="261"/>
      <c r="BO3" s="261"/>
      <c r="BP3" s="261"/>
      <c r="BQ3" s="261"/>
      <c r="BR3" s="261"/>
      <c r="BS3" s="261"/>
      <c r="BT3" s="261"/>
      <c r="BU3" s="261"/>
      <c r="BV3" s="261"/>
      <c r="BW3" s="261"/>
      <c r="BX3" s="278">
        <v>20</v>
      </c>
      <c r="BY3" s="278"/>
      <c r="BZ3" s="278"/>
      <c r="CA3" s="280" t="s">
        <v>1087</v>
      </c>
      <c r="CB3" s="280"/>
      <c r="CC3" s="280"/>
      <c r="CD3" s="47" t="s">
        <v>10</v>
      </c>
      <c r="CE3" s="46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282" t="s">
        <v>2</v>
      </c>
      <c r="DX3" s="282"/>
      <c r="DY3" s="282"/>
      <c r="DZ3" s="282"/>
      <c r="EA3" s="282"/>
      <c r="EB3" s="282"/>
      <c r="EC3" s="282"/>
      <c r="ED3" s="282"/>
      <c r="EE3" s="282"/>
      <c r="EF3" s="282"/>
      <c r="EG3" s="282"/>
      <c r="EH3" s="282"/>
      <c r="EI3" s="282"/>
      <c r="EJ3" s="282"/>
      <c r="EK3" s="282"/>
    </row>
    <row r="4" spans="1:141" s="12" customFormat="1" ht="12.75" x14ac:dyDescent="0.2">
      <c r="A4" s="44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2" t="s">
        <v>3</v>
      </c>
      <c r="DV4" s="43"/>
      <c r="DW4" s="283" t="s">
        <v>1055</v>
      </c>
      <c r="DX4" s="284"/>
      <c r="DY4" s="284"/>
      <c r="DZ4" s="284"/>
      <c r="EA4" s="284"/>
      <c r="EB4" s="284"/>
      <c r="EC4" s="284"/>
      <c r="ED4" s="284"/>
      <c r="EE4" s="284"/>
      <c r="EF4" s="284"/>
      <c r="EG4" s="284"/>
      <c r="EH4" s="284"/>
      <c r="EI4" s="284"/>
      <c r="EJ4" s="284"/>
      <c r="EK4" s="285"/>
    </row>
    <row r="5" spans="1:141" s="12" customFormat="1" ht="12.75" x14ac:dyDescent="0.2">
      <c r="A5" s="44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2" t="s">
        <v>4</v>
      </c>
      <c r="DV5" s="43"/>
      <c r="DW5" s="263" t="s">
        <v>1046</v>
      </c>
      <c r="DX5" s="264"/>
      <c r="DY5" s="264"/>
      <c r="DZ5" s="264"/>
      <c r="EA5" s="264"/>
      <c r="EB5" s="264"/>
      <c r="EC5" s="264"/>
      <c r="ED5" s="264"/>
      <c r="EE5" s="264"/>
      <c r="EF5" s="264"/>
      <c r="EG5" s="264"/>
      <c r="EH5" s="264"/>
      <c r="EI5" s="264"/>
      <c r="EJ5" s="264"/>
      <c r="EK5" s="265"/>
    </row>
    <row r="6" spans="1:141" s="12" customFormat="1" ht="12.75" x14ac:dyDescent="0.2">
      <c r="A6" s="44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2" t="s">
        <v>5</v>
      </c>
      <c r="DV6" s="43"/>
      <c r="DW6" s="263" t="s">
        <v>579</v>
      </c>
      <c r="DX6" s="264"/>
      <c r="DY6" s="264"/>
      <c r="DZ6" s="264"/>
      <c r="EA6" s="264"/>
      <c r="EB6" s="264"/>
      <c r="EC6" s="264"/>
      <c r="ED6" s="264"/>
      <c r="EE6" s="264"/>
      <c r="EF6" s="264"/>
      <c r="EG6" s="264"/>
      <c r="EH6" s="264"/>
      <c r="EI6" s="264"/>
      <c r="EJ6" s="264"/>
      <c r="EK6" s="265"/>
    </row>
    <row r="7" spans="1:141" s="12" customFormat="1" ht="12.75" x14ac:dyDescent="0.2">
      <c r="A7" s="44" t="s">
        <v>11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261" t="s">
        <v>1064</v>
      </c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261"/>
      <c r="CK7" s="261"/>
      <c r="CL7" s="261"/>
      <c r="CM7" s="261"/>
      <c r="CN7" s="261"/>
      <c r="CO7" s="261"/>
      <c r="CP7" s="261"/>
      <c r="CQ7" s="261"/>
      <c r="CR7" s="261"/>
      <c r="CS7" s="261"/>
      <c r="CT7" s="261"/>
      <c r="CU7" s="261"/>
      <c r="CV7" s="261"/>
      <c r="CW7" s="261"/>
      <c r="CX7" s="261"/>
      <c r="CY7" s="261"/>
      <c r="CZ7" s="261"/>
      <c r="DA7" s="261"/>
      <c r="DB7" s="261"/>
      <c r="DC7" s="261"/>
      <c r="DD7" s="261"/>
      <c r="DE7" s="261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2" t="s">
        <v>6</v>
      </c>
      <c r="DV7" s="43"/>
      <c r="DW7" s="263" t="s">
        <v>580</v>
      </c>
      <c r="DX7" s="264"/>
      <c r="DY7" s="264"/>
      <c r="DZ7" s="264"/>
      <c r="EA7" s="264"/>
      <c r="EB7" s="264"/>
      <c r="EC7" s="264"/>
      <c r="ED7" s="264"/>
      <c r="EE7" s="264"/>
      <c r="EF7" s="264"/>
      <c r="EG7" s="264"/>
      <c r="EH7" s="264"/>
      <c r="EI7" s="264"/>
      <c r="EJ7" s="264"/>
      <c r="EK7" s="265"/>
    </row>
    <row r="8" spans="1:141" s="12" customFormat="1" ht="12.75" x14ac:dyDescent="0.2">
      <c r="A8" s="44" t="s">
        <v>12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2"/>
      <c r="DV8" s="43"/>
      <c r="DW8" s="263" t="s">
        <v>584</v>
      </c>
      <c r="DX8" s="264"/>
      <c r="DY8" s="264"/>
      <c r="DZ8" s="264"/>
      <c r="EA8" s="264"/>
      <c r="EB8" s="264"/>
      <c r="EC8" s="264"/>
      <c r="ED8" s="264"/>
      <c r="EE8" s="264"/>
      <c r="EF8" s="264"/>
      <c r="EG8" s="264"/>
      <c r="EH8" s="264"/>
      <c r="EI8" s="264"/>
      <c r="EJ8" s="264"/>
      <c r="EK8" s="265"/>
    </row>
    <row r="9" spans="1:141" s="12" customFormat="1" ht="12.75" x14ac:dyDescent="0.2">
      <c r="A9" s="44" t="s">
        <v>13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261" t="s">
        <v>581</v>
      </c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1"/>
      <c r="AM9" s="261"/>
      <c r="AN9" s="261"/>
      <c r="AO9" s="261"/>
      <c r="AP9" s="261"/>
      <c r="AQ9" s="261"/>
      <c r="AR9" s="261"/>
      <c r="AS9" s="261"/>
      <c r="AT9" s="261"/>
      <c r="AU9" s="261"/>
      <c r="AV9" s="261"/>
      <c r="AW9" s="261"/>
      <c r="AX9" s="261"/>
      <c r="AY9" s="261"/>
      <c r="AZ9" s="261"/>
      <c r="BA9" s="261"/>
      <c r="BB9" s="261"/>
      <c r="BC9" s="261"/>
      <c r="BD9" s="261"/>
      <c r="BE9" s="261"/>
      <c r="BF9" s="261"/>
      <c r="BG9" s="261"/>
      <c r="BH9" s="261"/>
      <c r="BI9" s="261"/>
      <c r="BJ9" s="261"/>
      <c r="BK9" s="261"/>
      <c r="BL9" s="261"/>
      <c r="BM9" s="261"/>
      <c r="BN9" s="261"/>
      <c r="BO9" s="261"/>
      <c r="BP9" s="261"/>
      <c r="BQ9" s="261"/>
      <c r="BR9" s="261"/>
      <c r="BS9" s="261"/>
      <c r="BT9" s="261"/>
      <c r="BU9" s="261"/>
      <c r="BV9" s="261"/>
      <c r="BW9" s="261"/>
      <c r="BX9" s="261"/>
      <c r="BY9" s="261"/>
      <c r="BZ9" s="261"/>
      <c r="CA9" s="261"/>
      <c r="CB9" s="261"/>
      <c r="CC9" s="261"/>
      <c r="CD9" s="261"/>
      <c r="CE9" s="261"/>
      <c r="CF9" s="261"/>
      <c r="CG9" s="261"/>
      <c r="CH9" s="261"/>
      <c r="CI9" s="261"/>
      <c r="CJ9" s="261"/>
      <c r="CK9" s="261"/>
      <c r="CL9" s="261"/>
      <c r="CM9" s="261"/>
      <c r="CN9" s="261"/>
      <c r="CO9" s="261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2" t="s">
        <v>7</v>
      </c>
      <c r="DV9" s="43"/>
      <c r="DW9" s="263"/>
      <c r="DX9" s="264"/>
      <c r="DY9" s="264"/>
      <c r="DZ9" s="264"/>
      <c r="EA9" s="264"/>
      <c r="EB9" s="264"/>
      <c r="EC9" s="264"/>
      <c r="ED9" s="264"/>
      <c r="EE9" s="264"/>
      <c r="EF9" s="264"/>
      <c r="EG9" s="264"/>
      <c r="EH9" s="264"/>
      <c r="EI9" s="264"/>
      <c r="EJ9" s="264"/>
      <c r="EK9" s="265"/>
    </row>
    <row r="10" spans="1:141" s="12" customFormat="1" ht="12.75" x14ac:dyDescent="0.2">
      <c r="A10" s="44" t="s">
        <v>14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261" t="s">
        <v>582</v>
      </c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1"/>
      <c r="AM10" s="261"/>
      <c r="AN10" s="261"/>
      <c r="AO10" s="261"/>
      <c r="AP10" s="261"/>
      <c r="AQ10" s="261"/>
      <c r="AR10" s="261"/>
      <c r="AS10" s="261"/>
      <c r="AT10" s="261"/>
      <c r="AU10" s="261"/>
      <c r="AV10" s="261"/>
      <c r="AW10" s="261"/>
      <c r="AX10" s="261"/>
      <c r="AY10" s="261"/>
      <c r="AZ10" s="261"/>
      <c r="BA10" s="261"/>
      <c r="BB10" s="261"/>
      <c r="BC10" s="261"/>
      <c r="BD10" s="261"/>
      <c r="BE10" s="261"/>
      <c r="BF10" s="261"/>
      <c r="BG10" s="261"/>
      <c r="BH10" s="261"/>
      <c r="BI10" s="261"/>
      <c r="BJ10" s="261"/>
      <c r="BK10" s="261"/>
      <c r="BL10" s="261"/>
      <c r="BM10" s="261"/>
      <c r="BN10" s="261"/>
      <c r="BO10" s="261"/>
      <c r="BP10" s="261"/>
      <c r="BQ10" s="261"/>
      <c r="BR10" s="261"/>
      <c r="BS10" s="261"/>
      <c r="BT10" s="261"/>
      <c r="BU10" s="261"/>
      <c r="BV10" s="261"/>
      <c r="BW10" s="261"/>
      <c r="BX10" s="261"/>
      <c r="BY10" s="261"/>
      <c r="BZ10" s="261"/>
      <c r="CA10" s="261"/>
      <c r="CB10" s="261"/>
      <c r="CC10" s="261"/>
      <c r="CD10" s="261"/>
      <c r="CE10" s="261"/>
      <c r="CF10" s="261"/>
      <c r="CG10" s="261"/>
      <c r="CH10" s="261"/>
      <c r="CI10" s="261"/>
      <c r="CJ10" s="261"/>
      <c r="CK10" s="261"/>
      <c r="CL10" s="261"/>
      <c r="CM10" s="261"/>
      <c r="CN10" s="261"/>
      <c r="CO10" s="261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2" t="s">
        <v>8</v>
      </c>
      <c r="DV10" s="43"/>
      <c r="DW10" s="263" t="s">
        <v>583</v>
      </c>
      <c r="DX10" s="264"/>
      <c r="DY10" s="264"/>
      <c r="DZ10" s="264"/>
      <c r="EA10" s="264"/>
      <c r="EB10" s="264"/>
      <c r="EC10" s="264"/>
      <c r="ED10" s="264"/>
      <c r="EE10" s="264"/>
      <c r="EF10" s="264"/>
      <c r="EG10" s="264"/>
      <c r="EH10" s="264"/>
      <c r="EI10" s="264"/>
      <c r="EJ10" s="264"/>
      <c r="EK10" s="265"/>
    </row>
    <row r="11" spans="1:141" s="12" customFormat="1" ht="13.5" thickBot="1" x14ac:dyDescent="0.25">
      <c r="A11" s="44" t="s">
        <v>15</v>
      </c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2"/>
      <c r="DV11" s="43"/>
      <c r="DW11" s="266"/>
      <c r="DX11" s="267"/>
      <c r="DY11" s="267"/>
      <c r="DZ11" s="267"/>
      <c r="EA11" s="267"/>
      <c r="EB11" s="267"/>
      <c r="EC11" s="267"/>
      <c r="ED11" s="267"/>
      <c r="EE11" s="267"/>
      <c r="EF11" s="267"/>
      <c r="EG11" s="267"/>
      <c r="EH11" s="267"/>
      <c r="EI11" s="267"/>
      <c r="EJ11" s="267"/>
      <c r="EK11" s="268"/>
    </row>
    <row r="12" spans="1:141" s="12" customFormat="1" ht="12.75" x14ac:dyDescent="0.2">
      <c r="DU12" s="10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</row>
    <row r="13" spans="1:141" s="12" customFormat="1" ht="12.75" x14ac:dyDescent="0.2">
      <c r="A13" s="398" t="s">
        <v>60</v>
      </c>
      <c r="B13" s="399"/>
      <c r="C13" s="399"/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399"/>
      <c r="Y13" s="399"/>
      <c r="Z13" s="400"/>
      <c r="AA13" s="398" t="s">
        <v>18</v>
      </c>
      <c r="AB13" s="399"/>
      <c r="AC13" s="399"/>
      <c r="AD13" s="399"/>
      <c r="AE13" s="400"/>
      <c r="AF13" s="399" t="s">
        <v>112</v>
      </c>
      <c r="AG13" s="399"/>
      <c r="AH13" s="399"/>
      <c r="AI13" s="399"/>
      <c r="AJ13" s="399"/>
      <c r="AK13" s="399"/>
      <c r="AL13" s="399"/>
      <c r="AM13" s="399"/>
      <c r="AN13" s="399"/>
      <c r="AO13" s="399"/>
      <c r="AP13" s="399"/>
      <c r="AQ13" s="399"/>
      <c r="AR13" s="399"/>
      <c r="AS13" s="399"/>
      <c r="AT13" s="399"/>
      <c r="AU13" s="399"/>
      <c r="AV13" s="400"/>
      <c r="AW13" s="398" t="s">
        <v>120</v>
      </c>
      <c r="AX13" s="399"/>
      <c r="AY13" s="399"/>
      <c r="AZ13" s="399"/>
      <c r="BA13" s="399"/>
      <c r="BB13" s="399"/>
      <c r="BC13" s="399"/>
      <c r="BD13" s="399"/>
      <c r="BE13" s="399"/>
      <c r="BF13" s="399"/>
      <c r="BG13" s="399"/>
      <c r="BH13" s="399"/>
      <c r="BI13" s="399"/>
      <c r="BJ13" s="399"/>
      <c r="BK13" s="399"/>
      <c r="BL13" s="399"/>
      <c r="BM13" s="399"/>
      <c r="BN13" s="399"/>
      <c r="BO13" s="399"/>
      <c r="BP13" s="399"/>
      <c r="BQ13" s="399"/>
      <c r="BR13" s="399"/>
      <c r="BS13" s="399"/>
      <c r="BT13" s="399"/>
      <c r="BU13" s="400"/>
      <c r="BV13" s="398" t="s">
        <v>128</v>
      </c>
      <c r="BW13" s="399"/>
      <c r="BX13" s="399"/>
      <c r="BY13" s="399"/>
      <c r="BZ13" s="399"/>
      <c r="CA13" s="399"/>
      <c r="CB13" s="399"/>
      <c r="CC13" s="399"/>
      <c r="CD13" s="399"/>
      <c r="CE13" s="399"/>
      <c r="CF13" s="399"/>
      <c r="CG13" s="399"/>
      <c r="CH13" s="399"/>
      <c r="CI13" s="399"/>
      <c r="CJ13" s="399"/>
      <c r="CK13" s="399"/>
      <c r="CL13" s="399"/>
      <c r="CM13" s="399"/>
      <c r="CN13" s="399"/>
      <c r="CO13" s="399"/>
      <c r="CP13" s="399"/>
      <c r="CQ13" s="399"/>
      <c r="CR13" s="399"/>
      <c r="CS13" s="399"/>
      <c r="CT13" s="399"/>
      <c r="CU13" s="399"/>
      <c r="CV13" s="399"/>
      <c r="CW13" s="399"/>
      <c r="CX13" s="399"/>
      <c r="CY13" s="399"/>
      <c r="CZ13" s="399"/>
      <c r="DA13" s="399"/>
      <c r="DB13" s="399"/>
      <c r="DC13" s="400"/>
      <c r="DD13" s="398" t="s">
        <v>140</v>
      </c>
      <c r="DE13" s="399"/>
      <c r="DF13" s="399"/>
      <c r="DG13" s="399"/>
      <c r="DH13" s="399"/>
      <c r="DI13" s="399"/>
      <c r="DJ13" s="399"/>
      <c r="DK13" s="399"/>
      <c r="DL13" s="399"/>
      <c r="DM13" s="399"/>
      <c r="DN13" s="399"/>
      <c r="DO13" s="399"/>
      <c r="DP13" s="399"/>
      <c r="DQ13" s="399"/>
      <c r="DR13" s="399"/>
      <c r="DS13" s="399"/>
      <c r="DT13" s="400"/>
      <c r="DU13" s="398" t="s">
        <v>112</v>
      </c>
      <c r="DV13" s="399"/>
      <c r="DW13" s="399"/>
      <c r="DX13" s="399"/>
      <c r="DY13" s="399"/>
      <c r="DZ13" s="399"/>
      <c r="EA13" s="399"/>
      <c r="EB13" s="399"/>
      <c r="EC13" s="399"/>
      <c r="ED13" s="399"/>
      <c r="EE13" s="399"/>
      <c r="EF13" s="399"/>
      <c r="EG13" s="399"/>
      <c r="EH13" s="399"/>
      <c r="EI13" s="399"/>
      <c r="EJ13" s="399"/>
      <c r="EK13" s="400"/>
    </row>
    <row r="14" spans="1:141" s="12" customFormat="1" ht="12.75" x14ac:dyDescent="0.2">
      <c r="A14" s="401"/>
      <c r="B14" s="402"/>
      <c r="C14" s="402"/>
      <c r="D14" s="402"/>
      <c r="E14" s="402"/>
      <c r="F14" s="402"/>
      <c r="G14" s="402"/>
      <c r="H14" s="402"/>
      <c r="I14" s="402"/>
      <c r="J14" s="402"/>
      <c r="K14" s="402"/>
      <c r="L14" s="402"/>
      <c r="M14" s="402"/>
      <c r="N14" s="402"/>
      <c r="O14" s="402"/>
      <c r="P14" s="402"/>
      <c r="Q14" s="402"/>
      <c r="R14" s="402"/>
      <c r="S14" s="402"/>
      <c r="T14" s="402"/>
      <c r="U14" s="402"/>
      <c r="V14" s="402"/>
      <c r="W14" s="402"/>
      <c r="X14" s="402"/>
      <c r="Y14" s="402"/>
      <c r="Z14" s="403"/>
      <c r="AA14" s="401" t="s">
        <v>21</v>
      </c>
      <c r="AB14" s="402"/>
      <c r="AC14" s="402"/>
      <c r="AD14" s="402"/>
      <c r="AE14" s="403"/>
      <c r="AF14" s="402" t="s">
        <v>113</v>
      </c>
      <c r="AG14" s="402"/>
      <c r="AH14" s="402"/>
      <c r="AI14" s="402"/>
      <c r="AJ14" s="402"/>
      <c r="AK14" s="402"/>
      <c r="AL14" s="402"/>
      <c r="AM14" s="402"/>
      <c r="AN14" s="402"/>
      <c r="AO14" s="402"/>
      <c r="AP14" s="402"/>
      <c r="AQ14" s="402"/>
      <c r="AR14" s="402"/>
      <c r="AS14" s="402"/>
      <c r="AT14" s="402"/>
      <c r="AU14" s="402"/>
      <c r="AV14" s="403"/>
      <c r="AW14" s="401" t="s">
        <v>121</v>
      </c>
      <c r="AX14" s="402"/>
      <c r="AY14" s="402"/>
      <c r="AZ14" s="402"/>
      <c r="BA14" s="402"/>
      <c r="BB14" s="402"/>
      <c r="BC14" s="402"/>
      <c r="BD14" s="402"/>
      <c r="BE14" s="402"/>
      <c r="BF14" s="402"/>
      <c r="BG14" s="402"/>
      <c r="BH14" s="402"/>
      <c r="BI14" s="402"/>
      <c r="BJ14" s="402"/>
      <c r="BK14" s="402"/>
      <c r="BL14" s="402"/>
      <c r="BM14" s="402"/>
      <c r="BN14" s="402"/>
      <c r="BO14" s="402"/>
      <c r="BP14" s="402"/>
      <c r="BQ14" s="402"/>
      <c r="BR14" s="402"/>
      <c r="BS14" s="402"/>
      <c r="BT14" s="402"/>
      <c r="BU14" s="403"/>
      <c r="BV14" s="401"/>
      <c r="BW14" s="402"/>
      <c r="BX14" s="402"/>
      <c r="BY14" s="402"/>
      <c r="BZ14" s="402"/>
      <c r="CA14" s="402"/>
      <c r="CB14" s="402"/>
      <c r="CC14" s="402"/>
      <c r="CD14" s="402"/>
      <c r="CE14" s="402"/>
      <c r="CF14" s="402"/>
      <c r="CG14" s="402"/>
      <c r="CH14" s="402"/>
      <c r="CI14" s="402"/>
      <c r="CJ14" s="402"/>
      <c r="CK14" s="402"/>
      <c r="CL14" s="402"/>
      <c r="CM14" s="402"/>
      <c r="CN14" s="402"/>
      <c r="CO14" s="402"/>
      <c r="CP14" s="402"/>
      <c r="CQ14" s="402"/>
      <c r="CR14" s="402"/>
      <c r="CS14" s="402"/>
      <c r="CT14" s="402"/>
      <c r="CU14" s="402"/>
      <c r="CV14" s="402"/>
      <c r="CW14" s="402"/>
      <c r="CX14" s="402"/>
      <c r="CY14" s="402"/>
      <c r="CZ14" s="402"/>
      <c r="DA14" s="402"/>
      <c r="DB14" s="402"/>
      <c r="DC14" s="403"/>
      <c r="DD14" s="401"/>
      <c r="DE14" s="402"/>
      <c r="DF14" s="402"/>
      <c r="DG14" s="402"/>
      <c r="DH14" s="402"/>
      <c r="DI14" s="402"/>
      <c r="DJ14" s="402"/>
      <c r="DK14" s="402"/>
      <c r="DL14" s="402"/>
      <c r="DM14" s="402"/>
      <c r="DN14" s="402"/>
      <c r="DO14" s="402"/>
      <c r="DP14" s="402"/>
      <c r="DQ14" s="402"/>
      <c r="DR14" s="402"/>
      <c r="DS14" s="402"/>
      <c r="DT14" s="403"/>
      <c r="DU14" s="401" t="s">
        <v>113</v>
      </c>
      <c r="DV14" s="402"/>
      <c r="DW14" s="402"/>
      <c r="DX14" s="402"/>
      <c r="DY14" s="402"/>
      <c r="DZ14" s="402"/>
      <c r="EA14" s="402"/>
      <c r="EB14" s="402"/>
      <c r="EC14" s="402"/>
      <c r="ED14" s="402"/>
      <c r="EE14" s="402"/>
      <c r="EF14" s="402"/>
      <c r="EG14" s="402"/>
      <c r="EH14" s="402"/>
      <c r="EI14" s="402"/>
      <c r="EJ14" s="402"/>
      <c r="EK14" s="403"/>
    </row>
    <row r="15" spans="1:141" s="12" customFormat="1" ht="12.75" x14ac:dyDescent="0.2">
      <c r="A15" s="401"/>
      <c r="B15" s="402"/>
      <c r="C15" s="402"/>
      <c r="D15" s="402"/>
      <c r="E15" s="402"/>
      <c r="F15" s="402"/>
      <c r="G15" s="402"/>
      <c r="H15" s="402"/>
      <c r="I15" s="402"/>
      <c r="J15" s="402"/>
      <c r="K15" s="402"/>
      <c r="L15" s="402"/>
      <c r="M15" s="402"/>
      <c r="N15" s="402"/>
      <c r="O15" s="402"/>
      <c r="P15" s="402"/>
      <c r="Q15" s="402"/>
      <c r="R15" s="402"/>
      <c r="S15" s="402"/>
      <c r="T15" s="402"/>
      <c r="U15" s="402"/>
      <c r="V15" s="402"/>
      <c r="W15" s="402"/>
      <c r="X15" s="402"/>
      <c r="Y15" s="402"/>
      <c r="Z15" s="403"/>
      <c r="AA15" s="401"/>
      <c r="AB15" s="402"/>
      <c r="AC15" s="402"/>
      <c r="AD15" s="402"/>
      <c r="AE15" s="403"/>
      <c r="AF15" s="405" t="s">
        <v>114</v>
      </c>
      <c r="AG15" s="405"/>
      <c r="AH15" s="405"/>
      <c r="AI15" s="405"/>
      <c r="AJ15" s="405"/>
      <c r="AK15" s="405"/>
      <c r="AL15" s="405"/>
      <c r="AM15" s="405"/>
      <c r="AN15" s="405"/>
      <c r="AO15" s="405"/>
      <c r="AP15" s="405"/>
      <c r="AQ15" s="405"/>
      <c r="AR15" s="405"/>
      <c r="AS15" s="405"/>
      <c r="AT15" s="405"/>
      <c r="AU15" s="405"/>
      <c r="AV15" s="406"/>
      <c r="AW15" s="404"/>
      <c r="AX15" s="405"/>
      <c r="AY15" s="405"/>
      <c r="AZ15" s="405"/>
      <c r="BA15" s="405"/>
      <c r="BB15" s="405"/>
      <c r="BC15" s="405"/>
      <c r="BD15" s="405"/>
      <c r="BE15" s="405"/>
      <c r="BF15" s="405"/>
      <c r="BG15" s="405"/>
      <c r="BH15" s="405"/>
      <c r="BI15" s="405"/>
      <c r="BJ15" s="405"/>
      <c r="BK15" s="405"/>
      <c r="BL15" s="405"/>
      <c r="BM15" s="405"/>
      <c r="BN15" s="405"/>
      <c r="BO15" s="405"/>
      <c r="BP15" s="405"/>
      <c r="BQ15" s="405"/>
      <c r="BR15" s="405"/>
      <c r="BS15" s="405"/>
      <c r="BT15" s="405"/>
      <c r="BU15" s="406"/>
      <c r="BV15" s="404"/>
      <c r="BW15" s="405"/>
      <c r="BX15" s="405"/>
      <c r="BY15" s="405"/>
      <c r="BZ15" s="405"/>
      <c r="CA15" s="405"/>
      <c r="CB15" s="405"/>
      <c r="CC15" s="405"/>
      <c r="CD15" s="405"/>
      <c r="CE15" s="405"/>
      <c r="CF15" s="405"/>
      <c r="CG15" s="405"/>
      <c r="CH15" s="405"/>
      <c r="CI15" s="405"/>
      <c r="CJ15" s="405"/>
      <c r="CK15" s="405"/>
      <c r="CL15" s="405"/>
      <c r="CM15" s="405"/>
      <c r="CN15" s="405"/>
      <c r="CO15" s="405"/>
      <c r="CP15" s="405"/>
      <c r="CQ15" s="405"/>
      <c r="CR15" s="405"/>
      <c r="CS15" s="405"/>
      <c r="CT15" s="405"/>
      <c r="CU15" s="405"/>
      <c r="CV15" s="405"/>
      <c r="CW15" s="405"/>
      <c r="CX15" s="405"/>
      <c r="CY15" s="405"/>
      <c r="CZ15" s="405"/>
      <c r="DA15" s="405"/>
      <c r="DB15" s="405"/>
      <c r="DC15" s="406"/>
      <c r="DD15" s="404"/>
      <c r="DE15" s="405"/>
      <c r="DF15" s="405"/>
      <c r="DG15" s="405"/>
      <c r="DH15" s="405"/>
      <c r="DI15" s="405"/>
      <c r="DJ15" s="405"/>
      <c r="DK15" s="405"/>
      <c r="DL15" s="405"/>
      <c r="DM15" s="405"/>
      <c r="DN15" s="405"/>
      <c r="DO15" s="405"/>
      <c r="DP15" s="405"/>
      <c r="DQ15" s="405"/>
      <c r="DR15" s="405"/>
      <c r="DS15" s="405"/>
      <c r="DT15" s="406"/>
      <c r="DU15" s="404" t="s">
        <v>141</v>
      </c>
      <c r="DV15" s="405"/>
      <c r="DW15" s="405"/>
      <c r="DX15" s="405"/>
      <c r="DY15" s="405"/>
      <c r="DZ15" s="405"/>
      <c r="EA15" s="405"/>
      <c r="EB15" s="405"/>
      <c r="EC15" s="405"/>
      <c r="ED15" s="405"/>
      <c r="EE15" s="405"/>
      <c r="EF15" s="405"/>
      <c r="EG15" s="405"/>
      <c r="EH15" s="405"/>
      <c r="EI15" s="405"/>
      <c r="EJ15" s="405"/>
      <c r="EK15" s="406"/>
    </row>
    <row r="16" spans="1:141" s="12" customFormat="1" ht="12.75" x14ac:dyDescent="0.2">
      <c r="A16" s="401"/>
      <c r="B16" s="402"/>
      <c r="C16" s="402"/>
      <c r="D16" s="402"/>
      <c r="E16" s="402"/>
      <c r="F16" s="402"/>
      <c r="G16" s="402"/>
      <c r="H16" s="402"/>
      <c r="I16" s="402"/>
      <c r="J16" s="402"/>
      <c r="K16" s="402"/>
      <c r="L16" s="402"/>
      <c r="M16" s="402"/>
      <c r="N16" s="402"/>
      <c r="O16" s="402"/>
      <c r="P16" s="402"/>
      <c r="Q16" s="402"/>
      <c r="R16" s="402"/>
      <c r="S16" s="402"/>
      <c r="T16" s="402"/>
      <c r="U16" s="402"/>
      <c r="V16" s="402"/>
      <c r="W16" s="402"/>
      <c r="X16" s="402"/>
      <c r="Y16" s="402"/>
      <c r="Z16" s="403"/>
      <c r="AA16" s="401"/>
      <c r="AB16" s="402"/>
      <c r="AC16" s="402"/>
      <c r="AD16" s="402"/>
      <c r="AE16" s="403"/>
      <c r="AF16" s="398" t="s">
        <v>28</v>
      </c>
      <c r="AG16" s="399"/>
      <c r="AH16" s="399"/>
      <c r="AI16" s="399"/>
      <c r="AJ16" s="399"/>
      <c r="AK16" s="399"/>
      <c r="AL16" s="399"/>
      <c r="AM16" s="399"/>
      <c r="AN16" s="400"/>
      <c r="AO16" s="398" t="s">
        <v>115</v>
      </c>
      <c r="AP16" s="399"/>
      <c r="AQ16" s="399"/>
      <c r="AR16" s="399"/>
      <c r="AS16" s="399"/>
      <c r="AT16" s="399"/>
      <c r="AU16" s="399"/>
      <c r="AV16" s="400"/>
      <c r="AW16" s="398" t="s">
        <v>28</v>
      </c>
      <c r="AX16" s="399"/>
      <c r="AY16" s="399"/>
      <c r="AZ16" s="399"/>
      <c r="BA16" s="399"/>
      <c r="BB16" s="399"/>
      <c r="BC16" s="399"/>
      <c r="BD16" s="399"/>
      <c r="BE16" s="400"/>
      <c r="BF16" s="399" t="s">
        <v>66</v>
      </c>
      <c r="BG16" s="399"/>
      <c r="BH16" s="399"/>
      <c r="BI16" s="399"/>
      <c r="BJ16" s="399"/>
      <c r="BK16" s="399"/>
      <c r="BL16" s="399"/>
      <c r="BM16" s="399"/>
      <c r="BN16" s="399"/>
      <c r="BO16" s="399"/>
      <c r="BP16" s="399"/>
      <c r="BQ16" s="399"/>
      <c r="BR16" s="399"/>
      <c r="BS16" s="399"/>
      <c r="BT16" s="399"/>
      <c r="BU16" s="399"/>
      <c r="BV16" s="398" t="s">
        <v>28</v>
      </c>
      <c r="BW16" s="399"/>
      <c r="BX16" s="399"/>
      <c r="BY16" s="399"/>
      <c r="BZ16" s="399"/>
      <c r="CA16" s="399"/>
      <c r="CB16" s="399"/>
      <c r="CC16" s="399"/>
      <c r="CD16" s="400"/>
      <c r="CE16" s="399" t="s">
        <v>122</v>
      </c>
      <c r="CF16" s="399"/>
      <c r="CG16" s="399"/>
      <c r="CH16" s="399"/>
      <c r="CI16" s="399"/>
      <c r="CJ16" s="399"/>
      <c r="CK16" s="399"/>
      <c r="CL16" s="399"/>
      <c r="CM16" s="399"/>
      <c r="CN16" s="399"/>
      <c r="CO16" s="399"/>
      <c r="CP16" s="399"/>
      <c r="CQ16" s="399"/>
      <c r="CR16" s="399"/>
      <c r="CS16" s="399"/>
      <c r="CT16" s="399"/>
      <c r="CU16" s="399"/>
      <c r="CV16" s="398" t="s">
        <v>132</v>
      </c>
      <c r="CW16" s="399"/>
      <c r="CX16" s="399"/>
      <c r="CY16" s="399"/>
      <c r="CZ16" s="399"/>
      <c r="DA16" s="399"/>
      <c r="DB16" s="399"/>
      <c r="DC16" s="400"/>
      <c r="DD16" s="398" t="s">
        <v>28</v>
      </c>
      <c r="DE16" s="399"/>
      <c r="DF16" s="399"/>
      <c r="DG16" s="399"/>
      <c r="DH16" s="399"/>
      <c r="DI16" s="399"/>
      <c r="DJ16" s="399"/>
      <c r="DK16" s="399"/>
      <c r="DL16" s="400"/>
      <c r="DM16" s="398" t="s">
        <v>135</v>
      </c>
      <c r="DN16" s="399"/>
      <c r="DO16" s="399"/>
      <c r="DP16" s="399"/>
      <c r="DQ16" s="399"/>
      <c r="DR16" s="399"/>
      <c r="DS16" s="399"/>
      <c r="DT16" s="400"/>
      <c r="DU16" s="398" t="s">
        <v>28</v>
      </c>
      <c r="DV16" s="399"/>
      <c r="DW16" s="399"/>
      <c r="DX16" s="399"/>
      <c r="DY16" s="399"/>
      <c r="DZ16" s="399"/>
      <c r="EA16" s="399"/>
      <c r="EB16" s="399"/>
      <c r="EC16" s="400"/>
      <c r="ED16" s="402" t="s">
        <v>142</v>
      </c>
      <c r="EE16" s="402"/>
      <c r="EF16" s="402"/>
      <c r="EG16" s="402"/>
      <c r="EH16" s="402"/>
      <c r="EI16" s="402"/>
      <c r="EJ16" s="402"/>
      <c r="EK16" s="403"/>
    </row>
    <row r="17" spans="1:141" s="12" customFormat="1" ht="12.75" x14ac:dyDescent="0.2">
      <c r="A17" s="401"/>
      <c r="B17" s="402"/>
      <c r="C17" s="402"/>
      <c r="D17" s="402"/>
      <c r="E17" s="402"/>
      <c r="F17" s="402"/>
      <c r="G17" s="402"/>
      <c r="H17" s="402"/>
      <c r="I17" s="402"/>
      <c r="J17" s="402"/>
      <c r="K17" s="402"/>
      <c r="L17" s="402"/>
      <c r="M17" s="402"/>
      <c r="N17" s="402"/>
      <c r="O17" s="402"/>
      <c r="P17" s="402"/>
      <c r="Q17" s="402"/>
      <c r="R17" s="402"/>
      <c r="S17" s="402"/>
      <c r="T17" s="402"/>
      <c r="U17" s="402"/>
      <c r="V17" s="402"/>
      <c r="W17" s="402"/>
      <c r="X17" s="402"/>
      <c r="Y17" s="402"/>
      <c r="Z17" s="403"/>
      <c r="AA17" s="401"/>
      <c r="AB17" s="402"/>
      <c r="AC17" s="402"/>
      <c r="AD17" s="402"/>
      <c r="AE17" s="403"/>
      <c r="AF17" s="401"/>
      <c r="AG17" s="402"/>
      <c r="AH17" s="402"/>
      <c r="AI17" s="402"/>
      <c r="AJ17" s="402"/>
      <c r="AK17" s="402"/>
      <c r="AL17" s="402"/>
      <c r="AM17" s="402"/>
      <c r="AN17" s="403"/>
      <c r="AO17" s="401" t="s">
        <v>116</v>
      </c>
      <c r="AP17" s="402"/>
      <c r="AQ17" s="402"/>
      <c r="AR17" s="402"/>
      <c r="AS17" s="402"/>
      <c r="AT17" s="402"/>
      <c r="AU17" s="402"/>
      <c r="AV17" s="403"/>
      <c r="AW17" s="401"/>
      <c r="AX17" s="402"/>
      <c r="AY17" s="402"/>
      <c r="AZ17" s="402"/>
      <c r="BA17" s="402"/>
      <c r="BB17" s="402"/>
      <c r="BC17" s="402"/>
      <c r="BD17" s="402"/>
      <c r="BE17" s="403"/>
      <c r="BF17" s="405"/>
      <c r="BG17" s="405"/>
      <c r="BH17" s="405"/>
      <c r="BI17" s="405"/>
      <c r="BJ17" s="405"/>
      <c r="BK17" s="405"/>
      <c r="BL17" s="405"/>
      <c r="BM17" s="405"/>
      <c r="BN17" s="405"/>
      <c r="BO17" s="405"/>
      <c r="BP17" s="405"/>
      <c r="BQ17" s="405"/>
      <c r="BR17" s="405"/>
      <c r="BS17" s="405"/>
      <c r="BT17" s="405"/>
      <c r="BU17" s="405"/>
      <c r="BV17" s="401"/>
      <c r="BW17" s="402"/>
      <c r="BX17" s="402"/>
      <c r="BY17" s="402"/>
      <c r="BZ17" s="402"/>
      <c r="CA17" s="402"/>
      <c r="CB17" s="402"/>
      <c r="CC17" s="402"/>
      <c r="CD17" s="403"/>
      <c r="CE17" s="405" t="s">
        <v>123</v>
      </c>
      <c r="CF17" s="405"/>
      <c r="CG17" s="405"/>
      <c r="CH17" s="405"/>
      <c r="CI17" s="405"/>
      <c r="CJ17" s="405"/>
      <c r="CK17" s="405"/>
      <c r="CL17" s="405"/>
      <c r="CM17" s="405"/>
      <c r="CN17" s="405"/>
      <c r="CO17" s="405"/>
      <c r="CP17" s="405"/>
      <c r="CQ17" s="405"/>
      <c r="CR17" s="405"/>
      <c r="CS17" s="405"/>
      <c r="CT17" s="405"/>
      <c r="CU17" s="405"/>
      <c r="CV17" s="401" t="s">
        <v>133</v>
      </c>
      <c r="CW17" s="402"/>
      <c r="CX17" s="402"/>
      <c r="CY17" s="402"/>
      <c r="CZ17" s="402"/>
      <c r="DA17" s="402"/>
      <c r="DB17" s="402"/>
      <c r="DC17" s="403"/>
      <c r="DD17" s="401"/>
      <c r="DE17" s="402"/>
      <c r="DF17" s="402"/>
      <c r="DG17" s="402"/>
      <c r="DH17" s="402"/>
      <c r="DI17" s="402"/>
      <c r="DJ17" s="402"/>
      <c r="DK17" s="402"/>
      <c r="DL17" s="403"/>
      <c r="DM17" s="401" t="s">
        <v>136</v>
      </c>
      <c r="DN17" s="402"/>
      <c r="DO17" s="402"/>
      <c r="DP17" s="402"/>
      <c r="DQ17" s="402"/>
      <c r="DR17" s="402"/>
      <c r="DS17" s="402"/>
      <c r="DT17" s="403"/>
      <c r="DU17" s="401"/>
      <c r="DV17" s="402"/>
      <c r="DW17" s="402"/>
      <c r="DX17" s="402"/>
      <c r="DY17" s="402"/>
      <c r="DZ17" s="402"/>
      <c r="EA17" s="402"/>
      <c r="EB17" s="402"/>
      <c r="EC17" s="403"/>
      <c r="ED17" s="402" t="s">
        <v>143</v>
      </c>
      <c r="EE17" s="402"/>
      <c r="EF17" s="402"/>
      <c r="EG17" s="402"/>
      <c r="EH17" s="402"/>
      <c r="EI17" s="402"/>
      <c r="EJ17" s="402"/>
      <c r="EK17" s="403"/>
    </row>
    <row r="18" spans="1:141" s="12" customFormat="1" ht="12.75" x14ac:dyDescent="0.2">
      <c r="A18" s="401"/>
      <c r="B18" s="402"/>
      <c r="C18" s="402"/>
      <c r="D18" s="402"/>
      <c r="E18" s="402"/>
      <c r="F18" s="402"/>
      <c r="G18" s="402"/>
      <c r="H18" s="402"/>
      <c r="I18" s="402"/>
      <c r="J18" s="402"/>
      <c r="K18" s="402"/>
      <c r="L18" s="402"/>
      <c r="M18" s="402"/>
      <c r="N18" s="402"/>
      <c r="O18" s="402"/>
      <c r="P18" s="402"/>
      <c r="Q18" s="402"/>
      <c r="R18" s="402"/>
      <c r="S18" s="402"/>
      <c r="T18" s="402"/>
      <c r="U18" s="402"/>
      <c r="V18" s="402"/>
      <c r="W18" s="402"/>
      <c r="X18" s="402"/>
      <c r="Y18" s="402"/>
      <c r="Z18" s="403"/>
      <c r="AA18" s="401"/>
      <c r="AB18" s="402"/>
      <c r="AC18" s="402"/>
      <c r="AD18" s="402"/>
      <c r="AE18" s="403"/>
      <c r="AF18" s="401"/>
      <c r="AG18" s="402"/>
      <c r="AH18" s="402"/>
      <c r="AI18" s="402"/>
      <c r="AJ18" s="402"/>
      <c r="AK18" s="402"/>
      <c r="AL18" s="402"/>
      <c r="AM18" s="402"/>
      <c r="AN18" s="403"/>
      <c r="AO18" s="401" t="s">
        <v>117</v>
      </c>
      <c r="AP18" s="402"/>
      <c r="AQ18" s="402"/>
      <c r="AR18" s="402"/>
      <c r="AS18" s="402"/>
      <c r="AT18" s="402"/>
      <c r="AU18" s="402"/>
      <c r="AV18" s="403"/>
      <c r="AW18" s="401"/>
      <c r="AX18" s="402"/>
      <c r="AY18" s="402"/>
      <c r="AZ18" s="402"/>
      <c r="BA18" s="402"/>
      <c r="BB18" s="402"/>
      <c r="BC18" s="402"/>
      <c r="BD18" s="402"/>
      <c r="BE18" s="403"/>
      <c r="BF18" s="398" t="s">
        <v>124</v>
      </c>
      <c r="BG18" s="399"/>
      <c r="BH18" s="399"/>
      <c r="BI18" s="399"/>
      <c r="BJ18" s="399"/>
      <c r="BK18" s="399"/>
      <c r="BL18" s="399"/>
      <c r="BM18" s="400"/>
      <c r="BN18" s="398" t="s">
        <v>124</v>
      </c>
      <c r="BO18" s="399"/>
      <c r="BP18" s="399"/>
      <c r="BQ18" s="399"/>
      <c r="BR18" s="399"/>
      <c r="BS18" s="399"/>
      <c r="BT18" s="399"/>
      <c r="BU18" s="400"/>
      <c r="BV18" s="401"/>
      <c r="BW18" s="402"/>
      <c r="BX18" s="402"/>
      <c r="BY18" s="402"/>
      <c r="BZ18" s="402"/>
      <c r="CA18" s="402"/>
      <c r="CB18" s="402"/>
      <c r="CC18" s="402"/>
      <c r="CD18" s="403"/>
      <c r="CE18" s="398" t="s">
        <v>28</v>
      </c>
      <c r="CF18" s="399"/>
      <c r="CG18" s="399"/>
      <c r="CH18" s="399"/>
      <c r="CI18" s="399"/>
      <c r="CJ18" s="399"/>
      <c r="CK18" s="399"/>
      <c r="CL18" s="399"/>
      <c r="CM18" s="400"/>
      <c r="CN18" s="398" t="s">
        <v>129</v>
      </c>
      <c r="CO18" s="399"/>
      <c r="CP18" s="399"/>
      <c r="CQ18" s="399"/>
      <c r="CR18" s="399"/>
      <c r="CS18" s="399"/>
      <c r="CT18" s="399"/>
      <c r="CU18" s="400"/>
      <c r="CV18" s="401" t="s">
        <v>134</v>
      </c>
      <c r="CW18" s="402"/>
      <c r="CX18" s="402"/>
      <c r="CY18" s="402"/>
      <c r="CZ18" s="402"/>
      <c r="DA18" s="402"/>
      <c r="DB18" s="402"/>
      <c r="DC18" s="403"/>
      <c r="DD18" s="401"/>
      <c r="DE18" s="402"/>
      <c r="DF18" s="402"/>
      <c r="DG18" s="402"/>
      <c r="DH18" s="402"/>
      <c r="DI18" s="402"/>
      <c r="DJ18" s="402"/>
      <c r="DK18" s="402"/>
      <c r="DL18" s="403"/>
      <c r="DM18" s="401" t="s">
        <v>137</v>
      </c>
      <c r="DN18" s="402"/>
      <c r="DO18" s="402"/>
      <c r="DP18" s="402"/>
      <c r="DQ18" s="402"/>
      <c r="DR18" s="402"/>
      <c r="DS18" s="402"/>
      <c r="DT18" s="403"/>
      <c r="DU18" s="401"/>
      <c r="DV18" s="402"/>
      <c r="DW18" s="402"/>
      <c r="DX18" s="402"/>
      <c r="DY18" s="402"/>
      <c r="DZ18" s="402"/>
      <c r="EA18" s="402"/>
      <c r="EB18" s="402"/>
      <c r="EC18" s="403"/>
      <c r="ED18" s="402" t="s">
        <v>117</v>
      </c>
      <c r="EE18" s="402"/>
      <c r="EF18" s="402"/>
      <c r="EG18" s="402"/>
      <c r="EH18" s="402"/>
      <c r="EI18" s="402"/>
      <c r="EJ18" s="402"/>
      <c r="EK18" s="403"/>
    </row>
    <row r="19" spans="1:141" s="12" customFormat="1" ht="12.75" x14ac:dyDescent="0.2">
      <c r="A19" s="401"/>
      <c r="B19" s="402"/>
      <c r="C19" s="402"/>
      <c r="D19" s="402"/>
      <c r="E19" s="402"/>
      <c r="F19" s="402"/>
      <c r="G19" s="402"/>
      <c r="H19" s="402"/>
      <c r="I19" s="402"/>
      <c r="J19" s="402"/>
      <c r="K19" s="402"/>
      <c r="L19" s="402"/>
      <c r="M19" s="402"/>
      <c r="N19" s="402"/>
      <c r="O19" s="402"/>
      <c r="P19" s="402"/>
      <c r="Q19" s="402"/>
      <c r="R19" s="402"/>
      <c r="S19" s="402"/>
      <c r="T19" s="402"/>
      <c r="U19" s="402"/>
      <c r="V19" s="402"/>
      <c r="W19" s="402"/>
      <c r="X19" s="402"/>
      <c r="Y19" s="402"/>
      <c r="Z19" s="403"/>
      <c r="AA19" s="401"/>
      <c r="AB19" s="402"/>
      <c r="AC19" s="402"/>
      <c r="AD19" s="402"/>
      <c r="AE19" s="403"/>
      <c r="AF19" s="401"/>
      <c r="AG19" s="402"/>
      <c r="AH19" s="402"/>
      <c r="AI19" s="402"/>
      <c r="AJ19" s="402"/>
      <c r="AK19" s="402"/>
      <c r="AL19" s="402"/>
      <c r="AM19" s="402"/>
      <c r="AN19" s="403"/>
      <c r="AO19" s="401" t="s">
        <v>118</v>
      </c>
      <c r="AP19" s="402"/>
      <c r="AQ19" s="402"/>
      <c r="AR19" s="402"/>
      <c r="AS19" s="402"/>
      <c r="AT19" s="402"/>
      <c r="AU19" s="402"/>
      <c r="AV19" s="403"/>
      <c r="AW19" s="401"/>
      <c r="AX19" s="402"/>
      <c r="AY19" s="402"/>
      <c r="AZ19" s="402"/>
      <c r="BA19" s="402"/>
      <c r="BB19" s="402"/>
      <c r="BC19" s="402"/>
      <c r="BD19" s="402"/>
      <c r="BE19" s="403"/>
      <c r="BF19" s="401" t="s">
        <v>125</v>
      </c>
      <c r="BG19" s="402"/>
      <c r="BH19" s="402"/>
      <c r="BI19" s="402"/>
      <c r="BJ19" s="402"/>
      <c r="BK19" s="402"/>
      <c r="BL19" s="402"/>
      <c r="BM19" s="403"/>
      <c r="BN19" s="401" t="s">
        <v>127</v>
      </c>
      <c r="BO19" s="402"/>
      <c r="BP19" s="402"/>
      <c r="BQ19" s="402"/>
      <c r="BR19" s="402"/>
      <c r="BS19" s="402"/>
      <c r="BT19" s="402"/>
      <c r="BU19" s="403"/>
      <c r="BV19" s="401"/>
      <c r="BW19" s="402"/>
      <c r="BX19" s="402"/>
      <c r="BY19" s="402"/>
      <c r="BZ19" s="402"/>
      <c r="CA19" s="402"/>
      <c r="CB19" s="402"/>
      <c r="CC19" s="402"/>
      <c r="CD19" s="403"/>
      <c r="CE19" s="401"/>
      <c r="CF19" s="402"/>
      <c r="CG19" s="402"/>
      <c r="CH19" s="402"/>
      <c r="CI19" s="402"/>
      <c r="CJ19" s="402"/>
      <c r="CK19" s="402"/>
      <c r="CL19" s="402"/>
      <c r="CM19" s="403"/>
      <c r="CN19" s="401" t="s">
        <v>130</v>
      </c>
      <c r="CO19" s="402"/>
      <c r="CP19" s="402"/>
      <c r="CQ19" s="402"/>
      <c r="CR19" s="402"/>
      <c r="CS19" s="402"/>
      <c r="CT19" s="402"/>
      <c r="CU19" s="403"/>
      <c r="CV19" s="401"/>
      <c r="CW19" s="402"/>
      <c r="CX19" s="402"/>
      <c r="CY19" s="402"/>
      <c r="CZ19" s="402"/>
      <c r="DA19" s="402"/>
      <c r="DB19" s="402"/>
      <c r="DC19" s="403"/>
      <c r="DD19" s="401"/>
      <c r="DE19" s="402"/>
      <c r="DF19" s="402"/>
      <c r="DG19" s="402"/>
      <c r="DH19" s="402"/>
      <c r="DI19" s="402"/>
      <c r="DJ19" s="402"/>
      <c r="DK19" s="402"/>
      <c r="DL19" s="403"/>
      <c r="DM19" s="401" t="s">
        <v>138</v>
      </c>
      <c r="DN19" s="402"/>
      <c r="DO19" s="402"/>
      <c r="DP19" s="402"/>
      <c r="DQ19" s="402"/>
      <c r="DR19" s="402"/>
      <c r="DS19" s="402"/>
      <c r="DT19" s="403"/>
      <c r="DU19" s="401"/>
      <c r="DV19" s="402"/>
      <c r="DW19" s="402"/>
      <c r="DX19" s="402"/>
      <c r="DY19" s="402"/>
      <c r="DZ19" s="402"/>
      <c r="EA19" s="402"/>
      <c r="EB19" s="402"/>
      <c r="EC19" s="403"/>
      <c r="ED19" s="402" t="s">
        <v>118</v>
      </c>
      <c r="EE19" s="402"/>
      <c r="EF19" s="402"/>
      <c r="EG19" s="402"/>
      <c r="EH19" s="402"/>
      <c r="EI19" s="402"/>
      <c r="EJ19" s="402"/>
      <c r="EK19" s="403"/>
    </row>
    <row r="20" spans="1:141" s="12" customFormat="1" ht="12.75" x14ac:dyDescent="0.2">
      <c r="A20" s="401"/>
      <c r="B20" s="402"/>
      <c r="C20" s="402"/>
      <c r="D20" s="402"/>
      <c r="E20" s="402"/>
      <c r="F20" s="402"/>
      <c r="G20" s="402"/>
      <c r="H20" s="402"/>
      <c r="I20" s="402"/>
      <c r="J20" s="402"/>
      <c r="K20" s="402"/>
      <c r="L20" s="402"/>
      <c r="M20" s="402"/>
      <c r="N20" s="402"/>
      <c r="O20" s="402"/>
      <c r="P20" s="402"/>
      <c r="Q20" s="402"/>
      <c r="R20" s="402"/>
      <c r="S20" s="402"/>
      <c r="T20" s="402"/>
      <c r="U20" s="402"/>
      <c r="V20" s="402"/>
      <c r="W20" s="402"/>
      <c r="X20" s="402"/>
      <c r="Y20" s="402"/>
      <c r="Z20" s="403"/>
      <c r="AA20" s="401"/>
      <c r="AB20" s="402"/>
      <c r="AC20" s="402"/>
      <c r="AD20" s="402"/>
      <c r="AE20" s="403"/>
      <c r="AF20" s="401"/>
      <c r="AG20" s="402"/>
      <c r="AH20" s="402"/>
      <c r="AI20" s="402"/>
      <c r="AJ20" s="402"/>
      <c r="AK20" s="402"/>
      <c r="AL20" s="402"/>
      <c r="AM20" s="402"/>
      <c r="AN20" s="403"/>
      <c r="AO20" s="401" t="s">
        <v>119</v>
      </c>
      <c r="AP20" s="402"/>
      <c r="AQ20" s="402"/>
      <c r="AR20" s="402"/>
      <c r="AS20" s="402"/>
      <c r="AT20" s="402"/>
      <c r="AU20" s="402"/>
      <c r="AV20" s="403"/>
      <c r="AW20" s="401"/>
      <c r="AX20" s="402"/>
      <c r="AY20" s="402"/>
      <c r="AZ20" s="402"/>
      <c r="BA20" s="402"/>
      <c r="BB20" s="402"/>
      <c r="BC20" s="402"/>
      <c r="BD20" s="402"/>
      <c r="BE20" s="403"/>
      <c r="BF20" s="401" t="s">
        <v>126</v>
      </c>
      <c r="BG20" s="402"/>
      <c r="BH20" s="402"/>
      <c r="BI20" s="402"/>
      <c r="BJ20" s="402"/>
      <c r="BK20" s="402"/>
      <c r="BL20" s="402"/>
      <c r="BM20" s="403"/>
      <c r="BN20" s="401" t="s">
        <v>126</v>
      </c>
      <c r="BO20" s="402"/>
      <c r="BP20" s="402"/>
      <c r="BQ20" s="402"/>
      <c r="BR20" s="402"/>
      <c r="BS20" s="402"/>
      <c r="BT20" s="402"/>
      <c r="BU20" s="403"/>
      <c r="BV20" s="401"/>
      <c r="BW20" s="402"/>
      <c r="BX20" s="402"/>
      <c r="BY20" s="402"/>
      <c r="BZ20" s="402"/>
      <c r="CA20" s="402"/>
      <c r="CB20" s="402"/>
      <c r="CC20" s="402"/>
      <c r="CD20" s="403"/>
      <c r="CE20" s="401"/>
      <c r="CF20" s="402"/>
      <c r="CG20" s="402"/>
      <c r="CH20" s="402"/>
      <c r="CI20" s="402"/>
      <c r="CJ20" s="402"/>
      <c r="CK20" s="402"/>
      <c r="CL20" s="402"/>
      <c r="CM20" s="403"/>
      <c r="CN20" s="401" t="s">
        <v>131</v>
      </c>
      <c r="CO20" s="402"/>
      <c r="CP20" s="402"/>
      <c r="CQ20" s="402"/>
      <c r="CR20" s="402"/>
      <c r="CS20" s="402"/>
      <c r="CT20" s="402"/>
      <c r="CU20" s="403"/>
      <c r="CV20" s="401"/>
      <c r="CW20" s="402"/>
      <c r="CX20" s="402"/>
      <c r="CY20" s="402"/>
      <c r="CZ20" s="402"/>
      <c r="DA20" s="402"/>
      <c r="DB20" s="402"/>
      <c r="DC20" s="403"/>
      <c r="DD20" s="401"/>
      <c r="DE20" s="402"/>
      <c r="DF20" s="402"/>
      <c r="DG20" s="402"/>
      <c r="DH20" s="402"/>
      <c r="DI20" s="402"/>
      <c r="DJ20" s="402"/>
      <c r="DK20" s="402"/>
      <c r="DL20" s="403"/>
      <c r="DM20" s="401" t="s">
        <v>139</v>
      </c>
      <c r="DN20" s="402"/>
      <c r="DO20" s="402"/>
      <c r="DP20" s="402"/>
      <c r="DQ20" s="402"/>
      <c r="DR20" s="402"/>
      <c r="DS20" s="402"/>
      <c r="DT20" s="403"/>
      <c r="DU20" s="401"/>
      <c r="DV20" s="402"/>
      <c r="DW20" s="402"/>
      <c r="DX20" s="402"/>
      <c r="DY20" s="402"/>
      <c r="DZ20" s="402"/>
      <c r="EA20" s="402"/>
      <c r="EB20" s="402"/>
      <c r="EC20" s="403"/>
      <c r="ED20" s="402" t="s">
        <v>119</v>
      </c>
      <c r="EE20" s="402"/>
      <c r="EF20" s="402"/>
      <c r="EG20" s="402"/>
      <c r="EH20" s="402"/>
      <c r="EI20" s="402"/>
      <c r="EJ20" s="402"/>
      <c r="EK20" s="403"/>
    </row>
    <row r="21" spans="1:141" s="12" customFormat="1" ht="12.75" x14ac:dyDescent="0.2">
      <c r="A21" s="404"/>
      <c r="B21" s="405"/>
      <c r="C21" s="405"/>
      <c r="D21" s="405"/>
      <c r="E21" s="405"/>
      <c r="F21" s="405"/>
      <c r="G21" s="405"/>
      <c r="H21" s="405"/>
      <c r="I21" s="405"/>
      <c r="J21" s="405"/>
      <c r="K21" s="405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5"/>
      <c r="AC21" s="405"/>
      <c r="AD21" s="405"/>
      <c r="AE21" s="406"/>
      <c r="AF21" s="404"/>
      <c r="AG21" s="405"/>
      <c r="AH21" s="405"/>
      <c r="AI21" s="405"/>
      <c r="AJ21" s="405"/>
      <c r="AK21" s="405"/>
      <c r="AL21" s="405"/>
      <c r="AM21" s="405"/>
      <c r="AN21" s="406"/>
      <c r="AO21" s="404"/>
      <c r="AP21" s="405"/>
      <c r="AQ21" s="405"/>
      <c r="AR21" s="405"/>
      <c r="AS21" s="405"/>
      <c r="AT21" s="405"/>
      <c r="AU21" s="405"/>
      <c r="AV21" s="406"/>
      <c r="AW21" s="404"/>
      <c r="AX21" s="405"/>
      <c r="AY21" s="405"/>
      <c r="AZ21" s="405"/>
      <c r="BA21" s="405"/>
      <c r="BB21" s="405"/>
      <c r="BC21" s="405"/>
      <c r="BD21" s="405"/>
      <c r="BE21" s="406"/>
      <c r="BF21" s="404"/>
      <c r="BG21" s="405"/>
      <c r="BH21" s="405"/>
      <c r="BI21" s="405"/>
      <c r="BJ21" s="405"/>
      <c r="BK21" s="405"/>
      <c r="BL21" s="405"/>
      <c r="BM21" s="406"/>
      <c r="BN21" s="404"/>
      <c r="BO21" s="405"/>
      <c r="BP21" s="405"/>
      <c r="BQ21" s="405"/>
      <c r="BR21" s="405"/>
      <c r="BS21" s="405"/>
      <c r="BT21" s="405"/>
      <c r="BU21" s="406"/>
      <c r="BV21" s="404"/>
      <c r="BW21" s="405"/>
      <c r="BX21" s="405"/>
      <c r="BY21" s="405"/>
      <c r="BZ21" s="405"/>
      <c r="CA21" s="405"/>
      <c r="CB21" s="405"/>
      <c r="CC21" s="405"/>
      <c r="CD21" s="406"/>
      <c r="CE21" s="404"/>
      <c r="CF21" s="405"/>
      <c r="CG21" s="405"/>
      <c r="CH21" s="405"/>
      <c r="CI21" s="405"/>
      <c r="CJ21" s="405"/>
      <c r="CK21" s="405"/>
      <c r="CL21" s="405"/>
      <c r="CM21" s="406"/>
      <c r="CN21" s="404"/>
      <c r="CO21" s="405"/>
      <c r="CP21" s="405"/>
      <c r="CQ21" s="405"/>
      <c r="CR21" s="405"/>
      <c r="CS21" s="405"/>
      <c r="CT21" s="405"/>
      <c r="CU21" s="406"/>
      <c r="CV21" s="404"/>
      <c r="CW21" s="405"/>
      <c r="CX21" s="405"/>
      <c r="CY21" s="405"/>
      <c r="CZ21" s="405"/>
      <c r="DA21" s="405"/>
      <c r="DB21" s="405"/>
      <c r="DC21" s="406"/>
      <c r="DD21" s="404"/>
      <c r="DE21" s="405"/>
      <c r="DF21" s="405"/>
      <c r="DG21" s="405"/>
      <c r="DH21" s="405"/>
      <c r="DI21" s="405"/>
      <c r="DJ21" s="405"/>
      <c r="DK21" s="405"/>
      <c r="DL21" s="406"/>
      <c r="DM21" s="404" t="s">
        <v>62</v>
      </c>
      <c r="DN21" s="405"/>
      <c r="DO21" s="405"/>
      <c r="DP21" s="405"/>
      <c r="DQ21" s="405"/>
      <c r="DR21" s="405"/>
      <c r="DS21" s="405"/>
      <c r="DT21" s="406"/>
      <c r="DU21" s="404"/>
      <c r="DV21" s="405"/>
      <c r="DW21" s="405"/>
      <c r="DX21" s="405"/>
      <c r="DY21" s="405"/>
      <c r="DZ21" s="405"/>
      <c r="EA21" s="405"/>
      <c r="EB21" s="405"/>
      <c r="EC21" s="406"/>
      <c r="ED21" s="405"/>
      <c r="EE21" s="405"/>
      <c r="EF21" s="405"/>
      <c r="EG21" s="405"/>
      <c r="EH21" s="405"/>
      <c r="EI21" s="405"/>
      <c r="EJ21" s="405"/>
      <c r="EK21" s="406"/>
    </row>
    <row r="22" spans="1:141" s="12" customFormat="1" ht="13.5" thickBot="1" x14ac:dyDescent="0.25">
      <c r="A22" s="335">
        <v>1</v>
      </c>
      <c r="B22" s="335"/>
      <c r="C22" s="335"/>
      <c r="D22" s="335"/>
      <c r="E22" s="335"/>
      <c r="F22" s="335"/>
      <c r="G22" s="335"/>
      <c r="H22" s="335"/>
      <c r="I22" s="335"/>
      <c r="J22" s="335"/>
      <c r="K22" s="335"/>
      <c r="L22" s="335"/>
      <c r="M22" s="335"/>
      <c r="N22" s="335"/>
      <c r="O22" s="335"/>
      <c r="P22" s="335"/>
      <c r="Q22" s="335"/>
      <c r="R22" s="335"/>
      <c r="S22" s="335"/>
      <c r="T22" s="335"/>
      <c r="U22" s="335"/>
      <c r="V22" s="335"/>
      <c r="W22" s="335"/>
      <c r="X22" s="335"/>
      <c r="Y22" s="335"/>
      <c r="Z22" s="335"/>
      <c r="AA22" s="475">
        <v>2</v>
      </c>
      <c r="AB22" s="475"/>
      <c r="AC22" s="475"/>
      <c r="AD22" s="475"/>
      <c r="AE22" s="475"/>
      <c r="AF22" s="475">
        <v>3</v>
      </c>
      <c r="AG22" s="475"/>
      <c r="AH22" s="475"/>
      <c r="AI22" s="475"/>
      <c r="AJ22" s="475"/>
      <c r="AK22" s="475"/>
      <c r="AL22" s="475"/>
      <c r="AM22" s="475"/>
      <c r="AN22" s="475"/>
      <c r="AO22" s="475">
        <v>4</v>
      </c>
      <c r="AP22" s="475"/>
      <c r="AQ22" s="475"/>
      <c r="AR22" s="475"/>
      <c r="AS22" s="475"/>
      <c r="AT22" s="475"/>
      <c r="AU22" s="475"/>
      <c r="AV22" s="475"/>
      <c r="AW22" s="475">
        <v>5</v>
      </c>
      <c r="AX22" s="475"/>
      <c r="AY22" s="475"/>
      <c r="AZ22" s="475"/>
      <c r="BA22" s="475"/>
      <c r="BB22" s="475"/>
      <c r="BC22" s="475"/>
      <c r="BD22" s="475"/>
      <c r="BE22" s="475"/>
      <c r="BF22" s="475">
        <v>6</v>
      </c>
      <c r="BG22" s="475"/>
      <c r="BH22" s="475"/>
      <c r="BI22" s="475"/>
      <c r="BJ22" s="475"/>
      <c r="BK22" s="475"/>
      <c r="BL22" s="475"/>
      <c r="BM22" s="475"/>
      <c r="BN22" s="475">
        <v>7</v>
      </c>
      <c r="BO22" s="475"/>
      <c r="BP22" s="475"/>
      <c r="BQ22" s="475"/>
      <c r="BR22" s="475"/>
      <c r="BS22" s="475"/>
      <c r="BT22" s="475"/>
      <c r="BU22" s="475"/>
      <c r="BV22" s="475">
        <v>8</v>
      </c>
      <c r="BW22" s="475"/>
      <c r="BX22" s="475"/>
      <c r="BY22" s="475"/>
      <c r="BZ22" s="475"/>
      <c r="CA22" s="475"/>
      <c r="CB22" s="475"/>
      <c r="CC22" s="475"/>
      <c r="CD22" s="475"/>
      <c r="CE22" s="475">
        <v>9</v>
      </c>
      <c r="CF22" s="475"/>
      <c r="CG22" s="475"/>
      <c r="CH22" s="475"/>
      <c r="CI22" s="475"/>
      <c r="CJ22" s="475"/>
      <c r="CK22" s="475"/>
      <c r="CL22" s="475"/>
      <c r="CM22" s="475"/>
      <c r="CN22" s="475">
        <v>10</v>
      </c>
      <c r="CO22" s="475"/>
      <c r="CP22" s="475"/>
      <c r="CQ22" s="475"/>
      <c r="CR22" s="475"/>
      <c r="CS22" s="475"/>
      <c r="CT22" s="475"/>
      <c r="CU22" s="475"/>
      <c r="CV22" s="475">
        <v>11</v>
      </c>
      <c r="CW22" s="475"/>
      <c r="CX22" s="475"/>
      <c r="CY22" s="475"/>
      <c r="CZ22" s="475"/>
      <c r="DA22" s="475"/>
      <c r="DB22" s="475"/>
      <c r="DC22" s="475"/>
      <c r="DD22" s="475">
        <v>12</v>
      </c>
      <c r="DE22" s="475"/>
      <c r="DF22" s="475"/>
      <c r="DG22" s="475"/>
      <c r="DH22" s="475"/>
      <c r="DI22" s="475"/>
      <c r="DJ22" s="475"/>
      <c r="DK22" s="475"/>
      <c r="DL22" s="475"/>
      <c r="DM22" s="475">
        <v>13</v>
      </c>
      <c r="DN22" s="475"/>
      <c r="DO22" s="475"/>
      <c r="DP22" s="475"/>
      <c r="DQ22" s="475"/>
      <c r="DR22" s="475"/>
      <c r="DS22" s="475"/>
      <c r="DT22" s="475"/>
      <c r="DU22" s="474">
        <v>14</v>
      </c>
      <c r="DV22" s="474"/>
      <c r="DW22" s="474"/>
      <c r="DX22" s="474"/>
      <c r="DY22" s="474"/>
      <c r="DZ22" s="474"/>
      <c r="EA22" s="474"/>
      <c r="EB22" s="474"/>
      <c r="EC22" s="474"/>
      <c r="ED22" s="474">
        <v>15</v>
      </c>
      <c r="EE22" s="474"/>
      <c r="EF22" s="474"/>
      <c r="EG22" s="474"/>
      <c r="EH22" s="474"/>
      <c r="EI22" s="474"/>
      <c r="EJ22" s="474"/>
      <c r="EK22" s="474"/>
    </row>
    <row r="23" spans="1:141" s="12" customFormat="1" ht="12.75" x14ac:dyDescent="0.2">
      <c r="A23" s="462" t="s">
        <v>77</v>
      </c>
      <c r="B23" s="259"/>
      <c r="C23" s="259"/>
      <c r="D23" s="259"/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/>
      <c r="T23" s="259"/>
      <c r="U23" s="259"/>
      <c r="V23" s="259"/>
      <c r="W23" s="259"/>
      <c r="X23" s="259"/>
      <c r="Y23" s="259"/>
      <c r="Z23" s="259"/>
      <c r="AA23" s="283" t="s">
        <v>99</v>
      </c>
      <c r="AB23" s="284"/>
      <c r="AC23" s="284"/>
      <c r="AD23" s="284"/>
      <c r="AE23" s="284"/>
      <c r="AF23" s="473">
        <f>AF24</f>
        <v>0</v>
      </c>
      <c r="AG23" s="473"/>
      <c r="AH23" s="473"/>
      <c r="AI23" s="473"/>
      <c r="AJ23" s="473"/>
      <c r="AK23" s="473"/>
      <c r="AL23" s="473"/>
      <c r="AM23" s="473"/>
      <c r="AN23" s="473"/>
      <c r="AO23" s="473">
        <f>AO24</f>
        <v>0</v>
      </c>
      <c r="AP23" s="473"/>
      <c r="AQ23" s="473"/>
      <c r="AR23" s="473"/>
      <c r="AS23" s="473"/>
      <c r="AT23" s="473"/>
      <c r="AU23" s="473"/>
      <c r="AV23" s="473"/>
      <c r="AW23" s="473"/>
      <c r="AX23" s="473"/>
      <c r="AY23" s="473"/>
      <c r="AZ23" s="473"/>
      <c r="BA23" s="473"/>
      <c r="BB23" s="473"/>
      <c r="BC23" s="473"/>
      <c r="BD23" s="473"/>
      <c r="BE23" s="473"/>
      <c r="BF23" s="473"/>
      <c r="BG23" s="473"/>
      <c r="BH23" s="473"/>
      <c r="BI23" s="473"/>
      <c r="BJ23" s="473"/>
      <c r="BK23" s="473"/>
      <c r="BL23" s="473"/>
      <c r="BM23" s="473"/>
      <c r="BN23" s="473"/>
      <c r="BO23" s="473"/>
      <c r="BP23" s="473"/>
      <c r="BQ23" s="473"/>
      <c r="BR23" s="473"/>
      <c r="BS23" s="473"/>
      <c r="BT23" s="473"/>
      <c r="BU23" s="473"/>
      <c r="BV23" s="473">
        <v>0</v>
      </c>
      <c r="BW23" s="473"/>
      <c r="BX23" s="473"/>
      <c r="BY23" s="473"/>
      <c r="BZ23" s="473"/>
      <c r="CA23" s="473"/>
      <c r="CB23" s="473"/>
      <c r="CC23" s="473"/>
      <c r="CD23" s="473"/>
      <c r="CE23" s="473">
        <v>0</v>
      </c>
      <c r="CF23" s="473"/>
      <c r="CG23" s="473"/>
      <c r="CH23" s="473"/>
      <c r="CI23" s="473"/>
      <c r="CJ23" s="473"/>
      <c r="CK23" s="473"/>
      <c r="CL23" s="473"/>
      <c r="CM23" s="473"/>
      <c r="CN23" s="473">
        <v>0</v>
      </c>
      <c r="CO23" s="473"/>
      <c r="CP23" s="473"/>
      <c r="CQ23" s="473"/>
      <c r="CR23" s="473"/>
      <c r="CS23" s="473"/>
      <c r="CT23" s="473"/>
      <c r="CU23" s="473"/>
      <c r="CV23" s="473"/>
      <c r="CW23" s="473"/>
      <c r="CX23" s="473"/>
      <c r="CY23" s="473"/>
      <c r="CZ23" s="473"/>
      <c r="DA23" s="473"/>
      <c r="DB23" s="473"/>
      <c r="DC23" s="473"/>
      <c r="DD23" s="473">
        <v>0</v>
      </c>
      <c r="DE23" s="473"/>
      <c r="DF23" s="473"/>
      <c r="DG23" s="473"/>
      <c r="DH23" s="473"/>
      <c r="DI23" s="473"/>
      <c r="DJ23" s="473"/>
      <c r="DK23" s="473"/>
      <c r="DL23" s="473"/>
      <c r="DM23" s="473"/>
      <c r="DN23" s="473"/>
      <c r="DO23" s="473"/>
      <c r="DP23" s="473"/>
      <c r="DQ23" s="473"/>
      <c r="DR23" s="473"/>
      <c r="DS23" s="473"/>
      <c r="DT23" s="473"/>
      <c r="DU23" s="473">
        <f>DU24</f>
        <v>0</v>
      </c>
      <c r="DV23" s="473"/>
      <c r="DW23" s="473"/>
      <c r="DX23" s="473"/>
      <c r="DY23" s="473"/>
      <c r="DZ23" s="473"/>
      <c r="EA23" s="473"/>
      <c r="EB23" s="473"/>
      <c r="EC23" s="473"/>
      <c r="ED23" s="473">
        <f>ED24</f>
        <v>0</v>
      </c>
      <c r="EE23" s="473"/>
      <c r="EF23" s="473"/>
      <c r="EG23" s="473"/>
      <c r="EH23" s="473"/>
      <c r="EI23" s="473"/>
      <c r="EJ23" s="473"/>
      <c r="EK23" s="473"/>
    </row>
    <row r="24" spans="1:141" s="12" customFormat="1" ht="12.75" x14ac:dyDescent="0.2">
      <c r="A24" s="460" t="s">
        <v>66</v>
      </c>
      <c r="B24" s="461"/>
      <c r="C24" s="461"/>
      <c r="D24" s="461"/>
      <c r="E24" s="461"/>
      <c r="F24" s="461"/>
      <c r="G24" s="461"/>
      <c r="H24" s="461"/>
      <c r="I24" s="461"/>
      <c r="J24" s="461"/>
      <c r="K24" s="461"/>
      <c r="L24" s="461"/>
      <c r="M24" s="461"/>
      <c r="N24" s="461"/>
      <c r="O24" s="461"/>
      <c r="P24" s="461"/>
      <c r="Q24" s="461"/>
      <c r="R24" s="461"/>
      <c r="S24" s="461"/>
      <c r="T24" s="461"/>
      <c r="U24" s="461"/>
      <c r="V24" s="461"/>
      <c r="W24" s="461"/>
      <c r="X24" s="461"/>
      <c r="Y24" s="461"/>
      <c r="Z24" s="461"/>
      <c r="AA24" s="263" t="s">
        <v>100</v>
      </c>
      <c r="AB24" s="264"/>
      <c r="AC24" s="264"/>
      <c r="AD24" s="264"/>
      <c r="AE24" s="264"/>
      <c r="AF24" s="390">
        <v>0</v>
      </c>
      <c r="AG24" s="390"/>
      <c r="AH24" s="390"/>
      <c r="AI24" s="390"/>
      <c r="AJ24" s="390"/>
      <c r="AK24" s="390"/>
      <c r="AL24" s="390"/>
      <c r="AM24" s="390"/>
      <c r="AN24" s="390"/>
      <c r="AO24" s="390">
        <v>0</v>
      </c>
      <c r="AP24" s="390"/>
      <c r="AQ24" s="390"/>
      <c r="AR24" s="390"/>
      <c r="AS24" s="390"/>
      <c r="AT24" s="390"/>
      <c r="AU24" s="390"/>
      <c r="AV24" s="390"/>
      <c r="AW24" s="390"/>
      <c r="AX24" s="390"/>
      <c r="AY24" s="390"/>
      <c r="AZ24" s="390"/>
      <c r="BA24" s="390"/>
      <c r="BB24" s="390"/>
      <c r="BC24" s="390"/>
      <c r="BD24" s="390"/>
      <c r="BE24" s="390"/>
      <c r="BF24" s="390"/>
      <c r="BG24" s="390"/>
      <c r="BH24" s="390"/>
      <c r="BI24" s="390"/>
      <c r="BJ24" s="390"/>
      <c r="BK24" s="390"/>
      <c r="BL24" s="390"/>
      <c r="BM24" s="390"/>
      <c r="BN24" s="390"/>
      <c r="BO24" s="390"/>
      <c r="BP24" s="390"/>
      <c r="BQ24" s="390"/>
      <c r="BR24" s="390"/>
      <c r="BS24" s="390"/>
      <c r="BT24" s="390"/>
      <c r="BU24" s="390"/>
      <c r="BV24" s="390">
        <v>0</v>
      </c>
      <c r="BW24" s="390"/>
      <c r="BX24" s="390"/>
      <c r="BY24" s="390"/>
      <c r="BZ24" s="390"/>
      <c r="CA24" s="390"/>
      <c r="CB24" s="390"/>
      <c r="CC24" s="390"/>
      <c r="CD24" s="390"/>
      <c r="CE24" s="390">
        <v>0</v>
      </c>
      <c r="CF24" s="390"/>
      <c r="CG24" s="390"/>
      <c r="CH24" s="390"/>
      <c r="CI24" s="390"/>
      <c r="CJ24" s="390"/>
      <c r="CK24" s="390"/>
      <c r="CL24" s="390"/>
      <c r="CM24" s="390"/>
      <c r="CN24" s="390">
        <v>0</v>
      </c>
      <c r="CO24" s="390"/>
      <c r="CP24" s="390"/>
      <c r="CQ24" s="390"/>
      <c r="CR24" s="390"/>
      <c r="CS24" s="390"/>
      <c r="CT24" s="390"/>
      <c r="CU24" s="390"/>
      <c r="CV24" s="390"/>
      <c r="CW24" s="390"/>
      <c r="CX24" s="390"/>
      <c r="CY24" s="390"/>
      <c r="CZ24" s="390"/>
      <c r="DA24" s="390"/>
      <c r="DB24" s="390"/>
      <c r="DC24" s="390"/>
      <c r="DD24" s="390">
        <v>0</v>
      </c>
      <c r="DE24" s="390"/>
      <c r="DF24" s="390"/>
      <c r="DG24" s="390"/>
      <c r="DH24" s="390"/>
      <c r="DI24" s="390"/>
      <c r="DJ24" s="390"/>
      <c r="DK24" s="390"/>
      <c r="DL24" s="390"/>
      <c r="DM24" s="390"/>
      <c r="DN24" s="390"/>
      <c r="DO24" s="390"/>
      <c r="DP24" s="390"/>
      <c r="DQ24" s="390"/>
      <c r="DR24" s="390"/>
      <c r="DS24" s="390"/>
      <c r="DT24" s="390"/>
      <c r="DU24" s="390">
        <v>0</v>
      </c>
      <c r="DV24" s="390"/>
      <c r="DW24" s="390"/>
      <c r="DX24" s="390"/>
      <c r="DY24" s="390"/>
      <c r="DZ24" s="390"/>
      <c r="EA24" s="390"/>
      <c r="EB24" s="390"/>
      <c r="EC24" s="390"/>
      <c r="ED24" s="390">
        <f>DU24</f>
        <v>0</v>
      </c>
      <c r="EE24" s="390"/>
      <c r="EF24" s="390"/>
      <c r="EG24" s="390"/>
      <c r="EH24" s="390"/>
      <c r="EI24" s="390"/>
      <c r="EJ24" s="390"/>
      <c r="EK24" s="390"/>
    </row>
    <row r="25" spans="1:141" s="12" customFormat="1" ht="12.75" x14ac:dyDescent="0.2">
      <c r="A25" s="455" t="s">
        <v>78</v>
      </c>
      <c r="B25" s="456"/>
      <c r="C25" s="456"/>
      <c r="D25" s="456"/>
      <c r="E25" s="456"/>
      <c r="F25" s="456"/>
      <c r="G25" s="456"/>
      <c r="H25" s="456"/>
      <c r="I25" s="456"/>
      <c r="J25" s="456"/>
      <c r="K25" s="456"/>
      <c r="L25" s="456"/>
      <c r="M25" s="456"/>
      <c r="N25" s="456"/>
      <c r="O25" s="456"/>
      <c r="P25" s="456"/>
      <c r="Q25" s="456"/>
      <c r="R25" s="456"/>
      <c r="S25" s="456"/>
      <c r="T25" s="456"/>
      <c r="U25" s="456"/>
      <c r="V25" s="456"/>
      <c r="W25" s="456"/>
      <c r="X25" s="456"/>
      <c r="Y25" s="456"/>
      <c r="Z25" s="456"/>
      <c r="AA25" s="263"/>
      <c r="AB25" s="264"/>
      <c r="AC25" s="264"/>
      <c r="AD25" s="264"/>
      <c r="AE25" s="264"/>
      <c r="AF25" s="390"/>
      <c r="AG25" s="390"/>
      <c r="AH25" s="390"/>
      <c r="AI25" s="390"/>
      <c r="AJ25" s="390"/>
      <c r="AK25" s="390"/>
      <c r="AL25" s="390"/>
      <c r="AM25" s="390"/>
      <c r="AN25" s="390"/>
      <c r="AO25" s="390"/>
      <c r="AP25" s="390"/>
      <c r="AQ25" s="390"/>
      <c r="AR25" s="390"/>
      <c r="AS25" s="390"/>
      <c r="AT25" s="390"/>
      <c r="AU25" s="390"/>
      <c r="AV25" s="390"/>
      <c r="AW25" s="390"/>
      <c r="AX25" s="390"/>
      <c r="AY25" s="390"/>
      <c r="AZ25" s="390"/>
      <c r="BA25" s="390"/>
      <c r="BB25" s="390"/>
      <c r="BC25" s="390"/>
      <c r="BD25" s="390"/>
      <c r="BE25" s="390"/>
      <c r="BF25" s="390"/>
      <c r="BG25" s="390"/>
      <c r="BH25" s="390"/>
      <c r="BI25" s="390"/>
      <c r="BJ25" s="390"/>
      <c r="BK25" s="390"/>
      <c r="BL25" s="390"/>
      <c r="BM25" s="390"/>
      <c r="BN25" s="390"/>
      <c r="BO25" s="390"/>
      <c r="BP25" s="390"/>
      <c r="BQ25" s="390"/>
      <c r="BR25" s="390"/>
      <c r="BS25" s="390"/>
      <c r="BT25" s="390"/>
      <c r="BU25" s="390"/>
      <c r="BV25" s="390"/>
      <c r="BW25" s="390"/>
      <c r="BX25" s="390"/>
      <c r="BY25" s="390"/>
      <c r="BZ25" s="390"/>
      <c r="CA25" s="390"/>
      <c r="CB25" s="390"/>
      <c r="CC25" s="390"/>
      <c r="CD25" s="390"/>
      <c r="CE25" s="390"/>
      <c r="CF25" s="390"/>
      <c r="CG25" s="390"/>
      <c r="CH25" s="390"/>
      <c r="CI25" s="390"/>
      <c r="CJ25" s="390"/>
      <c r="CK25" s="390"/>
      <c r="CL25" s="390"/>
      <c r="CM25" s="390"/>
      <c r="CN25" s="390"/>
      <c r="CO25" s="390"/>
      <c r="CP25" s="390"/>
      <c r="CQ25" s="390"/>
      <c r="CR25" s="390"/>
      <c r="CS25" s="390"/>
      <c r="CT25" s="390"/>
      <c r="CU25" s="390"/>
      <c r="CV25" s="390"/>
      <c r="CW25" s="390"/>
      <c r="CX25" s="390"/>
      <c r="CY25" s="390"/>
      <c r="CZ25" s="390"/>
      <c r="DA25" s="390"/>
      <c r="DB25" s="390"/>
      <c r="DC25" s="390"/>
      <c r="DD25" s="390"/>
      <c r="DE25" s="390"/>
      <c r="DF25" s="390"/>
      <c r="DG25" s="390"/>
      <c r="DH25" s="390"/>
      <c r="DI25" s="390"/>
      <c r="DJ25" s="390"/>
      <c r="DK25" s="390"/>
      <c r="DL25" s="390"/>
      <c r="DM25" s="390"/>
      <c r="DN25" s="390"/>
      <c r="DO25" s="390"/>
      <c r="DP25" s="390"/>
      <c r="DQ25" s="390"/>
      <c r="DR25" s="390"/>
      <c r="DS25" s="390"/>
      <c r="DT25" s="390"/>
      <c r="DU25" s="390"/>
      <c r="DV25" s="390"/>
      <c r="DW25" s="390"/>
      <c r="DX25" s="390"/>
      <c r="DY25" s="390"/>
      <c r="DZ25" s="390"/>
      <c r="EA25" s="390"/>
      <c r="EB25" s="390"/>
      <c r="EC25" s="390"/>
      <c r="ED25" s="390"/>
      <c r="EE25" s="390"/>
      <c r="EF25" s="390"/>
      <c r="EG25" s="390"/>
      <c r="EH25" s="390"/>
      <c r="EI25" s="390"/>
      <c r="EJ25" s="390"/>
      <c r="EK25" s="390"/>
    </row>
    <row r="26" spans="1:141" s="12" customFormat="1" ht="12.75" x14ac:dyDescent="0.2">
      <c r="A26" s="471" t="s">
        <v>67</v>
      </c>
      <c r="B26" s="472"/>
      <c r="C26" s="472"/>
      <c r="D26" s="472"/>
      <c r="E26" s="472"/>
      <c r="F26" s="472"/>
      <c r="G26" s="472"/>
      <c r="H26" s="472"/>
      <c r="I26" s="472"/>
      <c r="J26" s="472"/>
      <c r="K26" s="472"/>
      <c r="L26" s="472"/>
      <c r="M26" s="472"/>
      <c r="N26" s="472"/>
      <c r="O26" s="472"/>
      <c r="P26" s="472"/>
      <c r="Q26" s="472"/>
      <c r="R26" s="472"/>
      <c r="S26" s="472"/>
      <c r="T26" s="472"/>
      <c r="U26" s="472"/>
      <c r="V26" s="472"/>
      <c r="W26" s="472"/>
      <c r="X26" s="472"/>
      <c r="Y26" s="472"/>
      <c r="Z26" s="472"/>
      <c r="AA26" s="263" t="s">
        <v>101</v>
      </c>
      <c r="AB26" s="264"/>
      <c r="AC26" s="264"/>
      <c r="AD26" s="264"/>
      <c r="AE26" s="264"/>
      <c r="AF26" s="390"/>
      <c r="AG26" s="390"/>
      <c r="AH26" s="390"/>
      <c r="AI26" s="390"/>
      <c r="AJ26" s="390"/>
      <c r="AK26" s="390"/>
      <c r="AL26" s="390"/>
      <c r="AM26" s="390"/>
      <c r="AN26" s="390"/>
      <c r="AO26" s="390"/>
      <c r="AP26" s="390"/>
      <c r="AQ26" s="390"/>
      <c r="AR26" s="390"/>
      <c r="AS26" s="390"/>
      <c r="AT26" s="390"/>
      <c r="AU26" s="390"/>
      <c r="AV26" s="390"/>
      <c r="AW26" s="390"/>
      <c r="AX26" s="390"/>
      <c r="AY26" s="390"/>
      <c r="AZ26" s="390"/>
      <c r="BA26" s="390"/>
      <c r="BB26" s="390"/>
      <c r="BC26" s="390"/>
      <c r="BD26" s="390"/>
      <c r="BE26" s="390"/>
      <c r="BF26" s="390"/>
      <c r="BG26" s="390"/>
      <c r="BH26" s="390"/>
      <c r="BI26" s="390"/>
      <c r="BJ26" s="390"/>
      <c r="BK26" s="390"/>
      <c r="BL26" s="390"/>
      <c r="BM26" s="390"/>
      <c r="BN26" s="390"/>
      <c r="BO26" s="390"/>
      <c r="BP26" s="390"/>
      <c r="BQ26" s="390"/>
      <c r="BR26" s="390"/>
      <c r="BS26" s="390"/>
      <c r="BT26" s="390"/>
      <c r="BU26" s="390"/>
      <c r="BV26" s="394" t="s">
        <v>39</v>
      </c>
      <c r="BW26" s="394"/>
      <c r="BX26" s="394"/>
      <c r="BY26" s="394"/>
      <c r="BZ26" s="394"/>
      <c r="CA26" s="394"/>
      <c r="CB26" s="394"/>
      <c r="CC26" s="394"/>
      <c r="CD26" s="394"/>
      <c r="CE26" s="390"/>
      <c r="CF26" s="390"/>
      <c r="CG26" s="390"/>
      <c r="CH26" s="390"/>
      <c r="CI26" s="390"/>
      <c r="CJ26" s="390"/>
      <c r="CK26" s="390"/>
      <c r="CL26" s="390"/>
      <c r="CM26" s="390"/>
      <c r="CN26" s="394" t="s">
        <v>39</v>
      </c>
      <c r="CO26" s="394"/>
      <c r="CP26" s="394"/>
      <c r="CQ26" s="394"/>
      <c r="CR26" s="394"/>
      <c r="CS26" s="394"/>
      <c r="CT26" s="394"/>
      <c r="CU26" s="394"/>
      <c r="CV26" s="394" t="s">
        <v>39</v>
      </c>
      <c r="CW26" s="394"/>
      <c r="CX26" s="394"/>
      <c r="CY26" s="394"/>
      <c r="CZ26" s="394"/>
      <c r="DA26" s="394"/>
      <c r="DB26" s="394"/>
      <c r="DC26" s="394"/>
      <c r="DD26" s="390"/>
      <c r="DE26" s="390"/>
      <c r="DF26" s="390"/>
      <c r="DG26" s="390"/>
      <c r="DH26" s="390"/>
      <c r="DI26" s="390"/>
      <c r="DJ26" s="390"/>
      <c r="DK26" s="390"/>
      <c r="DL26" s="390"/>
      <c r="DM26" s="390"/>
      <c r="DN26" s="390"/>
      <c r="DO26" s="390"/>
      <c r="DP26" s="390"/>
      <c r="DQ26" s="390"/>
      <c r="DR26" s="390"/>
      <c r="DS26" s="390"/>
      <c r="DT26" s="390"/>
      <c r="DU26" s="390"/>
      <c r="DV26" s="390"/>
      <c r="DW26" s="390"/>
      <c r="DX26" s="390"/>
      <c r="DY26" s="390"/>
      <c r="DZ26" s="390"/>
      <c r="EA26" s="390"/>
      <c r="EB26" s="390"/>
      <c r="EC26" s="390"/>
      <c r="ED26" s="390"/>
      <c r="EE26" s="390"/>
      <c r="EF26" s="390"/>
      <c r="EG26" s="390"/>
      <c r="EH26" s="390"/>
      <c r="EI26" s="390"/>
      <c r="EJ26" s="390"/>
      <c r="EK26" s="390"/>
    </row>
    <row r="27" spans="1:141" s="12" customFormat="1" ht="12.75" x14ac:dyDescent="0.2">
      <c r="A27" s="469" t="s">
        <v>79</v>
      </c>
      <c r="B27" s="470"/>
      <c r="C27" s="470"/>
      <c r="D27" s="470"/>
      <c r="E27" s="470"/>
      <c r="F27" s="470"/>
      <c r="G27" s="470"/>
      <c r="H27" s="470"/>
      <c r="I27" s="470"/>
      <c r="J27" s="470"/>
      <c r="K27" s="470"/>
      <c r="L27" s="470"/>
      <c r="M27" s="470"/>
      <c r="N27" s="470"/>
      <c r="O27" s="470"/>
      <c r="P27" s="470"/>
      <c r="Q27" s="470"/>
      <c r="R27" s="470"/>
      <c r="S27" s="470"/>
      <c r="T27" s="470"/>
      <c r="U27" s="470"/>
      <c r="V27" s="470"/>
      <c r="W27" s="470"/>
      <c r="X27" s="470"/>
      <c r="Y27" s="470"/>
      <c r="Z27" s="470"/>
      <c r="AA27" s="263"/>
      <c r="AB27" s="264"/>
      <c r="AC27" s="264"/>
      <c r="AD27" s="264"/>
      <c r="AE27" s="264"/>
      <c r="AF27" s="390"/>
      <c r="AG27" s="390"/>
      <c r="AH27" s="390"/>
      <c r="AI27" s="390"/>
      <c r="AJ27" s="390"/>
      <c r="AK27" s="390"/>
      <c r="AL27" s="390"/>
      <c r="AM27" s="390"/>
      <c r="AN27" s="390"/>
      <c r="AO27" s="390"/>
      <c r="AP27" s="390"/>
      <c r="AQ27" s="390"/>
      <c r="AR27" s="390"/>
      <c r="AS27" s="390"/>
      <c r="AT27" s="390"/>
      <c r="AU27" s="390"/>
      <c r="AV27" s="390"/>
      <c r="AW27" s="390"/>
      <c r="AX27" s="390"/>
      <c r="AY27" s="390"/>
      <c r="AZ27" s="390"/>
      <c r="BA27" s="390"/>
      <c r="BB27" s="390"/>
      <c r="BC27" s="390"/>
      <c r="BD27" s="390"/>
      <c r="BE27" s="390"/>
      <c r="BF27" s="390"/>
      <c r="BG27" s="390"/>
      <c r="BH27" s="390"/>
      <c r="BI27" s="390"/>
      <c r="BJ27" s="390"/>
      <c r="BK27" s="390"/>
      <c r="BL27" s="390"/>
      <c r="BM27" s="390"/>
      <c r="BN27" s="390"/>
      <c r="BO27" s="390"/>
      <c r="BP27" s="390"/>
      <c r="BQ27" s="390"/>
      <c r="BR27" s="390"/>
      <c r="BS27" s="390"/>
      <c r="BT27" s="390"/>
      <c r="BU27" s="390"/>
      <c r="BV27" s="394"/>
      <c r="BW27" s="394"/>
      <c r="BX27" s="394"/>
      <c r="BY27" s="394"/>
      <c r="BZ27" s="394"/>
      <c r="CA27" s="394"/>
      <c r="CB27" s="394"/>
      <c r="CC27" s="394"/>
      <c r="CD27" s="394"/>
      <c r="CE27" s="390"/>
      <c r="CF27" s="390"/>
      <c r="CG27" s="390"/>
      <c r="CH27" s="390"/>
      <c r="CI27" s="390"/>
      <c r="CJ27" s="390"/>
      <c r="CK27" s="390"/>
      <c r="CL27" s="390"/>
      <c r="CM27" s="390"/>
      <c r="CN27" s="394"/>
      <c r="CO27" s="394"/>
      <c r="CP27" s="394"/>
      <c r="CQ27" s="394"/>
      <c r="CR27" s="394"/>
      <c r="CS27" s="394"/>
      <c r="CT27" s="394"/>
      <c r="CU27" s="394"/>
      <c r="CV27" s="394"/>
      <c r="CW27" s="394"/>
      <c r="CX27" s="394"/>
      <c r="CY27" s="394"/>
      <c r="CZ27" s="394"/>
      <c r="DA27" s="394"/>
      <c r="DB27" s="394"/>
      <c r="DC27" s="394"/>
      <c r="DD27" s="390"/>
      <c r="DE27" s="390"/>
      <c r="DF27" s="390"/>
      <c r="DG27" s="390"/>
      <c r="DH27" s="390"/>
      <c r="DI27" s="390"/>
      <c r="DJ27" s="390"/>
      <c r="DK27" s="390"/>
      <c r="DL27" s="390"/>
      <c r="DM27" s="390"/>
      <c r="DN27" s="390"/>
      <c r="DO27" s="390"/>
      <c r="DP27" s="390"/>
      <c r="DQ27" s="390"/>
      <c r="DR27" s="390"/>
      <c r="DS27" s="390"/>
      <c r="DT27" s="390"/>
      <c r="DU27" s="390"/>
      <c r="DV27" s="390"/>
      <c r="DW27" s="390"/>
      <c r="DX27" s="390"/>
      <c r="DY27" s="390"/>
      <c r="DZ27" s="390"/>
      <c r="EA27" s="390"/>
      <c r="EB27" s="390"/>
      <c r="EC27" s="390"/>
      <c r="ED27" s="390"/>
      <c r="EE27" s="390"/>
      <c r="EF27" s="390"/>
      <c r="EG27" s="390"/>
      <c r="EH27" s="390"/>
      <c r="EI27" s="390"/>
      <c r="EJ27" s="390"/>
      <c r="EK27" s="390"/>
    </row>
    <row r="28" spans="1:141" s="12" customFormat="1" ht="12.75" x14ac:dyDescent="0.2">
      <c r="A28" s="467" t="s">
        <v>80</v>
      </c>
      <c r="B28" s="468"/>
      <c r="C28" s="468"/>
      <c r="D28" s="468"/>
      <c r="E28" s="468"/>
      <c r="F28" s="468"/>
      <c r="G28" s="468"/>
      <c r="H28" s="468"/>
      <c r="I28" s="468"/>
      <c r="J28" s="468"/>
      <c r="K28" s="468"/>
      <c r="L28" s="468"/>
      <c r="M28" s="468"/>
      <c r="N28" s="468"/>
      <c r="O28" s="468"/>
      <c r="P28" s="468"/>
      <c r="Q28" s="468"/>
      <c r="R28" s="468"/>
      <c r="S28" s="468"/>
      <c r="T28" s="468"/>
      <c r="U28" s="468"/>
      <c r="V28" s="468"/>
      <c r="W28" s="468"/>
      <c r="X28" s="468"/>
      <c r="Y28" s="468"/>
      <c r="Z28" s="468"/>
      <c r="AA28" s="263"/>
      <c r="AB28" s="264"/>
      <c r="AC28" s="264"/>
      <c r="AD28" s="264"/>
      <c r="AE28" s="264"/>
      <c r="AF28" s="390"/>
      <c r="AG28" s="390"/>
      <c r="AH28" s="390"/>
      <c r="AI28" s="390"/>
      <c r="AJ28" s="390"/>
      <c r="AK28" s="390"/>
      <c r="AL28" s="390"/>
      <c r="AM28" s="390"/>
      <c r="AN28" s="390"/>
      <c r="AO28" s="390"/>
      <c r="AP28" s="390"/>
      <c r="AQ28" s="390"/>
      <c r="AR28" s="390"/>
      <c r="AS28" s="390"/>
      <c r="AT28" s="390"/>
      <c r="AU28" s="390"/>
      <c r="AV28" s="390"/>
      <c r="AW28" s="390"/>
      <c r="AX28" s="390"/>
      <c r="AY28" s="390"/>
      <c r="AZ28" s="390"/>
      <c r="BA28" s="390"/>
      <c r="BB28" s="390"/>
      <c r="BC28" s="390"/>
      <c r="BD28" s="390"/>
      <c r="BE28" s="390"/>
      <c r="BF28" s="390"/>
      <c r="BG28" s="390"/>
      <c r="BH28" s="390"/>
      <c r="BI28" s="390"/>
      <c r="BJ28" s="390"/>
      <c r="BK28" s="390"/>
      <c r="BL28" s="390"/>
      <c r="BM28" s="390"/>
      <c r="BN28" s="390"/>
      <c r="BO28" s="390"/>
      <c r="BP28" s="390"/>
      <c r="BQ28" s="390"/>
      <c r="BR28" s="390"/>
      <c r="BS28" s="390"/>
      <c r="BT28" s="390"/>
      <c r="BU28" s="390"/>
      <c r="BV28" s="394"/>
      <c r="BW28" s="394"/>
      <c r="BX28" s="394"/>
      <c r="BY28" s="394"/>
      <c r="BZ28" s="394"/>
      <c r="CA28" s="394"/>
      <c r="CB28" s="394"/>
      <c r="CC28" s="394"/>
      <c r="CD28" s="394"/>
      <c r="CE28" s="390"/>
      <c r="CF28" s="390"/>
      <c r="CG28" s="390"/>
      <c r="CH28" s="390"/>
      <c r="CI28" s="390"/>
      <c r="CJ28" s="390"/>
      <c r="CK28" s="390"/>
      <c r="CL28" s="390"/>
      <c r="CM28" s="390"/>
      <c r="CN28" s="394"/>
      <c r="CO28" s="394"/>
      <c r="CP28" s="394"/>
      <c r="CQ28" s="394"/>
      <c r="CR28" s="394"/>
      <c r="CS28" s="394"/>
      <c r="CT28" s="394"/>
      <c r="CU28" s="394"/>
      <c r="CV28" s="394"/>
      <c r="CW28" s="394"/>
      <c r="CX28" s="394"/>
      <c r="CY28" s="394"/>
      <c r="CZ28" s="394"/>
      <c r="DA28" s="394"/>
      <c r="DB28" s="394"/>
      <c r="DC28" s="394"/>
      <c r="DD28" s="390"/>
      <c r="DE28" s="390"/>
      <c r="DF28" s="390"/>
      <c r="DG28" s="390"/>
      <c r="DH28" s="390"/>
      <c r="DI28" s="390"/>
      <c r="DJ28" s="390"/>
      <c r="DK28" s="390"/>
      <c r="DL28" s="390"/>
      <c r="DM28" s="390"/>
      <c r="DN28" s="390"/>
      <c r="DO28" s="390"/>
      <c r="DP28" s="390"/>
      <c r="DQ28" s="390"/>
      <c r="DR28" s="390"/>
      <c r="DS28" s="390"/>
      <c r="DT28" s="390"/>
      <c r="DU28" s="390"/>
      <c r="DV28" s="390"/>
      <c r="DW28" s="390"/>
      <c r="DX28" s="390"/>
      <c r="DY28" s="390"/>
      <c r="DZ28" s="390"/>
      <c r="EA28" s="390"/>
      <c r="EB28" s="390"/>
      <c r="EC28" s="390"/>
      <c r="ED28" s="390"/>
      <c r="EE28" s="390"/>
      <c r="EF28" s="390"/>
      <c r="EG28" s="390"/>
      <c r="EH28" s="390"/>
      <c r="EI28" s="390"/>
      <c r="EJ28" s="390"/>
      <c r="EK28" s="390"/>
    </row>
    <row r="29" spans="1:141" s="12" customFormat="1" ht="12.75" x14ac:dyDescent="0.2">
      <c r="A29" s="458" t="s">
        <v>81</v>
      </c>
      <c r="B29" s="459"/>
      <c r="C29" s="459"/>
      <c r="D29" s="459"/>
      <c r="E29" s="459"/>
      <c r="F29" s="459"/>
      <c r="G29" s="459"/>
      <c r="H29" s="459"/>
      <c r="I29" s="459"/>
      <c r="J29" s="459"/>
      <c r="K29" s="459"/>
      <c r="L29" s="459"/>
      <c r="M29" s="459"/>
      <c r="N29" s="459"/>
      <c r="O29" s="459"/>
      <c r="P29" s="459"/>
      <c r="Q29" s="459"/>
      <c r="R29" s="459"/>
      <c r="S29" s="459"/>
      <c r="T29" s="459"/>
      <c r="U29" s="459"/>
      <c r="V29" s="459"/>
      <c r="W29" s="459"/>
      <c r="X29" s="459"/>
      <c r="Y29" s="459"/>
      <c r="Z29" s="459"/>
      <c r="AA29" s="263" t="s">
        <v>102</v>
      </c>
      <c r="AB29" s="264"/>
      <c r="AC29" s="264"/>
      <c r="AD29" s="264"/>
      <c r="AE29" s="264"/>
      <c r="AF29" s="390"/>
      <c r="AG29" s="390"/>
      <c r="AH29" s="390"/>
      <c r="AI29" s="390"/>
      <c r="AJ29" s="390"/>
      <c r="AK29" s="390"/>
      <c r="AL29" s="390"/>
      <c r="AM29" s="390"/>
      <c r="AN29" s="390"/>
      <c r="AO29" s="390"/>
      <c r="AP29" s="390"/>
      <c r="AQ29" s="390"/>
      <c r="AR29" s="390"/>
      <c r="AS29" s="390"/>
      <c r="AT29" s="390"/>
      <c r="AU29" s="390"/>
      <c r="AV29" s="390"/>
      <c r="AW29" s="390"/>
      <c r="AX29" s="390"/>
      <c r="AY29" s="390"/>
      <c r="AZ29" s="390"/>
      <c r="BA29" s="390"/>
      <c r="BB29" s="390"/>
      <c r="BC29" s="390"/>
      <c r="BD29" s="390"/>
      <c r="BE29" s="390"/>
      <c r="BF29" s="390"/>
      <c r="BG29" s="390"/>
      <c r="BH29" s="390"/>
      <c r="BI29" s="390"/>
      <c r="BJ29" s="390"/>
      <c r="BK29" s="390"/>
      <c r="BL29" s="390"/>
      <c r="BM29" s="390"/>
      <c r="BN29" s="390"/>
      <c r="BO29" s="390"/>
      <c r="BP29" s="390"/>
      <c r="BQ29" s="390"/>
      <c r="BR29" s="390"/>
      <c r="BS29" s="390"/>
      <c r="BT29" s="390"/>
      <c r="BU29" s="390"/>
      <c r="BV29" s="390"/>
      <c r="BW29" s="390"/>
      <c r="BX29" s="390"/>
      <c r="BY29" s="390"/>
      <c r="BZ29" s="390"/>
      <c r="CA29" s="390"/>
      <c r="CB29" s="390"/>
      <c r="CC29" s="390"/>
      <c r="CD29" s="390"/>
      <c r="CE29" s="390"/>
      <c r="CF29" s="390"/>
      <c r="CG29" s="390"/>
      <c r="CH29" s="390"/>
      <c r="CI29" s="390"/>
      <c r="CJ29" s="390"/>
      <c r="CK29" s="390"/>
      <c r="CL29" s="390"/>
      <c r="CM29" s="390"/>
      <c r="CN29" s="390"/>
      <c r="CO29" s="390"/>
      <c r="CP29" s="390"/>
      <c r="CQ29" s="390"/>
      <c r="CR29" s="390"/>
      <c r="CS29" s="390"/>
      <c r="CT29" s="390"/>
      <c r="CU29" s="390"/>
      <c r="CV29" s="390"/>
      <c r="CW29" s="390"/>
      <c r="CX29" s="390"/>
      <c r="CY29" s="390"/>
      <c r="CZ29" s="390"/>
      <c r="DA29" s="390"/>
      <c r="DB29" s="390"/>
      <c r="DC29" s="390"/>
      <c r="DD29" s="390"/>
      <c r="DE29" s="390"/>
      <c r="DF29" s="390"/>
      <c r="DG29" s="390"/>
      <c r="DH29" s="390"/>
      <c r="DI29" s="390"/>
      <c r="DJ29" s="390"/>
      <c r="DK29" s="390"/>
      <c r="DL29" s="390"/>
      <c r="DM29" s="390"/>
      <c r="DN29" s="390"/>
      <c r="DO29" s="390"/>
      <c r="DP29" s="390"/>
      <c r="DQ29" s="390"/>
      <c r="DR29" s="390"/>
      <c r="DS29" s="390"/>
      <c r="DT29" s="390"/>
      <c r="DU29" s="390"/>
      <c r="DV29" s="390"/>
      <c r="DW29" s="390"/>
      <c r="DX29" s="390"/>
      <c r="DY29" s="390"/>
      <c r="DZ29" s="390"/>
      <c r="EA29" s="390"/>
      <c r="EB29" s="390"/>
      <c r="EC29" s="390"/>
      <c r="ED29" s="390"/>
      <c r="EE29" s="390"/>
      <c r="EF29" s="390"/>
      <c r="EG29" s="390"/>
      <c r="EH29" s="390"/>
      <c r="EI29" s="390"/>
      <c r="EJ29" s="390"/>
      <c r="EK29" s="390"/>
    </row>
    <row r="30" spans="1:141" s="12" customFormat="1" ht="12.75" x14ac:dyDescent="0.2">
      <c r="A30" s="460" t="s">
        <v>82</v>
      </c>
      <c r="B30" s="461"/>
      <c r="C30" s="461"/>
      <c r="D30" s="461"/>
      <c r="E30" s="461"/>
      <c r="F30" s="461"/>
      <c r="G30" s="461"/>
      <c r="H30" s="461"/>
      <c r="I30" s="461"/>
      <c r="J30" s="461"/>
      <c r="K30" s="461"/>
      <c r="L30" s="461"/>
      <c r="M30" s="461"/>
      <c r="N30" s="461"/>
      <c r="O30" s="461"/>
      <c r="P30" s="461"/>
      <c r="Q30" s="461"/>
      <c r="R30" s="461"/>
      <c r="S30" s="461"/>
      <c r="T30" s="461"/>
      <c r="U30" s="461"/>
      <c r="V30" s="461"/>
      <c r="W30" s="461"/>
      <c r="X30" s="461"/>
      <c r="Y30" s="461"/>
      <c r="Z30" s="461"/>
      <c r="AA30" s="263"/>
      <c r="AB30" s="264"/>
      <c r="AC30" s="264"/>
      <c r="AD30" s="264"/>
      <c r="AE30" s="264"/>
      <c r="AF30" s="390"/>
      <c r="AG30" s="390"/>
      <c r="AH30" s="390"/>
      <c r="AI30" s="390"/>
      <c r="AJ30" s="390"/>
      <c r="AK30" s="390"/>
      <c r="AL30" s="390"/>
      <c r="AM30" s="390"/>
      <c r="AN30" s="390"/>
      <c r="AO30" s="390"/>
      <c r="AP30" s="390"/>
      <c r="AQ30" s="390"/>
      <c r="AR30" s="390"/>
      <c r="AS30" s="390"/>
      <c r="AT30" s="390"/>
      <c r="AU30" s="390"/>
      <c r="AV30" s="390"/>
      <c r="AW30" s="390"/>
      <c r="AX30" s="390"/>
      <c r="AY30" s="390"/>
      <c r="AZ30" s="390"/>
      <c r="BA30" s="390"/>
      <c r="BB30" s="390"/>
      <c r="BC30" s="390"/>
      <c r="BD30" s="390"/>
      <c r="BE30" s="390"/>
      <c r="BF30" s="390"/>
      <c r="BG30" s="390"/>
      <c r="BH30" s="390"/>
      <c r="BI30" s="390"/>
      <c r="BJ30" s="390"/>
      <c r="BK30" s="390"/>
      <c r="BL30" s="390"/>
      <c r="BM30" s="390"/>
      <c r="BN30" s="390"/>
      <c r="BO30" s="390"/>
      <c r="BP30" s="390"/>
      <c r="BQ30" s="390"/>
      <c r="BR30" s="390"/>
      <c r="BS30" s="390"/>
      <c r="BT30" s="390"/>
      <c r="BU30" s="390"/>
      <c r="BV30" s="390"/>
      <c r="BW30" s="390"/>
      <c r="BX30" s="390"/>
      <c r="BY30" s="390"/>
      <c r="BZ30" s="390"/>
      <c r="CA30" s="390"/>
      <c r="CB30" s="390"/>
      <c r="CC30" s="390"/>
      <c r="CD30" s="390"/>
      <c r="CE30" s="390"/>
      <c r="CF30" s="390"/>
      <c r="CG30" s="390"/>
      <c r="CH30" s="390"/>
      <c r="CI30" s="390"/>
      <c r="CJ30" s="390"/>
      <c r="CK30" s="390"/>
      <c r="CL30" s="390"/>
      <c r="CM30" s="390"/>
      <c r="CN30" s="390"/>
      <c r="CO30" s="390"/>
      <c r="CP30" s="390"/>
      <c r="CQ30" s="390"/>
      <c r="CR30" s="390"/>
      <c r="CS30" s="390"/>
      <c r="CT30" s="390"/>
      <c r="CU30" s="390"/>
      <c r="CV30" s="390"/>
      <c r="CW30" s="390"/>
      <c r="CX30" s="390"/>
      <c r="CY30" s="390"/>
      <c r="CZ30" s="390"/>
      <c r="DA30" s="390"/>
      <c r="DB30" s="390"/>
      <c r="DC30" s="390"/>
      <c r="DD30" s="390"/>
      <c r="DE30" s="390"/>
      <c r="DF30" s="390"/>
      <c r="DG30" s="390"/>
      <c r="DH30" s="390"/>
      <c r="DI30" s="390"/>
      <c r="DJ30" s="390"/>
      <c r="DK30" s="390"/>
      <c r="DL30" s="390"/>
      <c r="DM30" s="390"/>
      <c r="DN30" s="390"/>
      <c r="DO30" s="390"/>
      <c r="DP30" s="390"/>
      <c r="DQ30" s="390"/>
      <c r="DR30" s="390"/>
      <c r="DS30" s="390"/>
      <c r="DT30" s="390"/>
      <c r="DU30" s="390"/>
      <c r="DV30" s="390"/>
      <c r="DW30" s="390"/>
      <c r="DX30" s="390"/>
      <c r="DY30" s="390"/>
      <c r="DZ30" s="390"/>
      <c r="EA30" s="390"/>
      <c r="EB30" s="390"/>
      <c r="EC30" s="390"/>
      <c r="ED30" s="390"/>
      <c r="EE30" s="390"/>
      <c r="EF30" s="390"/>
      <c r="EG30" s="390"/>
      <c r="EH30" s="390"/>
      <c r="EI30" s="390"/>
      <c r="EJ30" s="390"/>
      <c r="EK30" s="390"/>
    </row>
    <row r="31" spans="1:141" s="12" customFormat="1" ht="12.75" x14ac:dyDescent="0.2">
      <c r="A31" s="455" t="s">
        <v>83</v>
      </c>
      <c r="B31" s="456"/>
      <c r="C31" s="456"/>
      <c r="D31" s="456"/>
      <c r="E31" s="456"/>
      <c r="F31" s="456"/>
      <c r="G31" s="456"/>
      <c r="H31" s="456"/>
      <c r="I31" s="456"/>
      <c r="J31" s="456"/>
      <c r="K31" s="456"/>
      <c r="L31" s="456"/>
      <c r="M31" s="456"/>
      <c r="N31" s="456"/>
      <c r="O31" s="456"/>
      <c r="P31" s="456"/>
      <c r="Q31" s="456"/>
      <c r="R31" s="456"/>
      <c r="S31" s="456"/>
      <c r="T31" s="456"/>
      <c r="U31" s="456"/>
      <c r="V31" s="456"/>
      <c r="W31" s="456"/>
      <c r="X31" s="456"/>
      <c r="Y31" s="456"/>
      <c r="Z31" s="456"/>
      <c r="AA31" s="263"/>
      <c r="AB31" s="264"/>
      <c r="AC31" s="264"/>
      <c r="AD31" s="264"/>
      <c r="AE31" s="264"/>
      <c r="AF31" s="390"/>
      <c r="AG31" s="390"/>
      <c r="AH31" s="390"/>
      <c r="AI31" s="390"/>
      <c r="AJ31" s="390"/>
      <c r="AK31" s="390"/>
      <c r="AL31" s="390"/>
      <c r="AM31" s="390"/>
      <c r="AN31" s="390"/>
      <c r="AO31" s="390"/>
      <c r="AP31" s="390"/>
      <c r="AQ31" s="390"/>
      <c r="AR31" s="390"/>
      <c r="AS31" s="390"/>
      <c r="AT31" s="390"/>
      <c r="AU31" s="390"/>
      <c r="AV31" s="390"/>
      <c r="AW31" s="390"/>
      <c r="AX31" s="390"/>
      <c r="AY31" s="390"/>
      <c r="AZ31" s="390"/>
      <c r="BA31" s="390"/>
      <c r="BB31" s="390"/>
      <c r="BC31" s="390"/>
      <c r="BD31" s="390"/>
      <c r="BE31" s="390"/>
      <c r="BF31" s="390"/>
      <c r="BG31" s="390"/>
      <c r="BH31" s="390"/>
      <c r="BI31" s="390"/>
      <c r="BJ31" s="390"/>
      <c r="BK31" s="390"/>
      <c r="BL31" s="390"/>
      <c r="BM31" s="390"/>
      <c r="BN31" s="390"/>
      <c r="BO31" s="390"/>
      <c r="BP31" s="390"/>
      <c r="BQ31" s="390"/>
      <c r="BR31" s="390"/>
      <c r="BS31" s="390"/>
      <c r="BT31" s="390"/>
      <c r="BU31" s="390"/>
      <c r="BV31" s="390"/>
      <c r="BW31" s="390"/>
      <c r="BX31" s="390"/>
      <c r="BY31" s="390"/>
      <c r="BZ31" s="390"/>
      <c r="CA31" s="390"/>
      <c r="CB31" s="390"/>
      <c r="CC31" s="390"/>
      <c r="CD31" s="390"/>
      <c r="CE31" s="390"/>
      <c r="CF31" s="390"/>
      <c r="CG31" s="390"/>
      <c r="CH31" s="390"/>
      <c r="CI31" s="390"/>
      <c r="CJ31" s="390"/>
      <c r="CK31" s="390"/>
      <c r="CL31" s="390"/>
      <c r="CM31" s="390"/>
      <c r="CN31" s="390"/>
      <c r="CO31" s="390"/>
      <c r="CP31" s="390"/>
      <c r="CQ31" s="390"/>
      <c r="CR31" s="390"/>
      <c r="CS31" s="390"/>
      <c r="CT31" s="390"/>
      <c r="CU31" s="390"/>
      <c r="CV31" s="390"/>
      <c r="CW31" s="390"/>
      <c r="CX31" s="390"/>
      <c r="CY31" s="390"/>
      <c r="CZ31" s="390"/>
      <c r="DA31" s="390"/>
      <c r="DB31" s="390"/>
      <c r="DC31" s="390"/>
      <c r="DD31" s="390"/>
      <c r="DE31" s="390"/>
      <c r="DF31" s="390"/>
      <c r="DG31" s="390"/>
      <c r="DH31" s="390"/>
      <c r="DI31" s="390"/>
      <c r="DJ31" s="390"/>
      <c r="DK31" s="390"/>
      <c r="DL31" s="390"/>
      <c r="DM31" s="390"/>
      <c r="DN31" s="390"/>
      <c r="DO31" s="390"/>
      <c r="DP31" s="390"/>
      <c r="DQ31" s="390"/>
      <c r="DR31" s="390"/>
      <c r="DS31" s="390"/>
      <c r="DT31" s="390"/>
      <c r="DU31" s="390"/>
      <c r="DV31" s="390"/>
      <c r="DW31" s="390"/>
      <c r="DX31" s="390"/>
      <c r="DY31" s="390"/>
      <c r="DZ31" s="390"/>
      <c r="EA31" s="390"/>
      <c r="EB31" s="390"/>
      <c r="EC31" s="390"/>
      <c r="ED31" s="390"/>
      <c r="EE31" s="390"/>
      <c r="EF31" s="390"/>
      <c r="EG31" s="390"/>
      <c r="EH31" s="390"/>
      <c r="EI31" s="390"/>
      <c r="EJ31" s="390"/>
      <c r="EK31" s="390"/>
    </row>
    <row r="32" spans="1:141" s="12" customFormat="1" ht="12.75" x14ac:dyDescent="0.2">
      <c r="A32" s="458" t="s">
        <v>84</v>
      </c>
      <c r="B32" s="459"/>
      <c r="C32" s="459"/>
      <c r="D32" s="459"/>
      <c r="E32" s="459"/>
      <c r="F32" s="459"/>
      <c r="G32" s="459"/>
      <c r="H32" s="459"/>
      <c r="I32" s="459"/>
      <c r="J32" s="459"/>
      <c r="K32" s="459"/>
      <c r="L32" s="459"/>
      <c r="M32" s="459"/>
      <c r="N32" s="459"/>
      <c r="O32" s="459"/>
      <c r="P32" s="459"/>
      <c r="Q32" s="459"/>
      <c r="R32" s="459"/>
      <c r="S32" s="459"/>
      <c r="T32" s="459"/>
      <c r="U32" s="459"/>
      <c r="V32" s="459"/>
      <c r="W32" s="459"/>
      <c r="X32" s="459"/>
      <c r="Y32" s="459"/>
      <c r="Z32" s="459"/>
      <c r="AA32" s="263" t="s">
        <v>103</v>
      </c>
      <c r="AB32" s="264"/>
      <c r="AC32" s="264"/>
      <c r="AD32" s="264"/>
      <c r="AE32" s="264"/>
      <c r="AF32" s="390"/>
      <c r="AG32" s="390"/>
      <c r="AH32" s="390"/>
      <c r="AI32" s="390"/>
      <c r="AJ32" s="390"/>
      <c r="AK32" s="390"/>
      <c r="AL32" s="390"/>
      <c r="AM32" s="390"/>
      <c r="AN32" s="390"/>
      <c r="AO32" s="390"/>
      <c r="AP32" s="390"/>
      <c r="AQ32" s="390"/>
      <c r="AR32" s="390"/>
      <c r="AS32" s="390"/>
      <c r="AT32" s="390"/>
      <c r="AU32" s="390"/>
      <c r="AV32" s="390"/>
      <c r="AW32" s="390"/>
      <c r="AX32" s="390"/>
      <c r="AY32" s="390"/>
      <c r="AZ32" s="390"/>
      <c r="BA32" s="390"/>
      <c r="BB32" s="390"/>
      <c r="BC32" s="390"/>
      <c r="BD32" s="390"/>
      <c r="BE32" s="390"/>
      <c r="BF32" s="390"/>
      <c r="BG32" s="390"/>
      <c r="BH32" s="390"/>
      <c r="BI32" s="390"/>
      <c r="BJ32" s="390"/>
      <c r="BK32" s="390"/>
      <c r="BL32" s="390"/>
      <c r="BM32" s="390"/>
      <c r="BN32" s="390"/>
      <c r="BO32" s="390"/>
      <c r="BP32" s="390"/>
      <c r="BQ32" s="390"/>
      <c r="BR32" s="390"/>
      <c r="BS32" s="390"/>
      <c r="BT32" s="390"/>
      <c r="BU32" s="390"/>
      <c r="BV32" s="390"/>
      <c r="BW32" s="390"/>
      <c r="BX32" s="390"/>
      <c r="BY32" s="390"/>
      <c r="BZ32" s="390"/>
      <c r="CA32" s="390"/>
      <c r="CB32" s="390"/>
      <c r="CC32" s="390"/>
      <c r="CD32" s="390"/>
      <c r="CE32" s="390"/>
      <c r="CF32" s="390"/>
      <c r="CG32" s="390"/>
      <c r="CH32" s="390"/>
      <c r="CI32" s="390"/>
      <c r="CJ32" s="390"/>
      <c r="CK32" s="390"/>
      <c r="CL32" s="390"/>
      <c r="CM32" s="390"/>
      <c r="CN32" s="390"/>
      <c r="CO32" s="390"/>
      <c r="CP32" s="390"/>
      <c r="CQ32" s="390"/>
      <c r="CR32" s="390"/>
      <c r="CS32" s="390"/>
      <c r="CT32" s="390"/>
      <c r="CU32" s="390"/>
      <c r="CV32" s="390"/>
      <c r="CW32" s="390"/>
      <c r="CX32" s="390"/>
      <c r="CY32" s="390"/>
      <c r="CZ32" s="390"/>
      <c r="DA32" s="390"/>
      <c r="DB32" s="390"/>
      <c r="DC32" s="390"/>
      <c r="DD32" s="390"/>
      <c r="DE32" s="390"/>
      <c r="DF32" s="390"/>
      <c r="DG32" s="390"/>
      <c r="DH32" s="390"/>
      <c r="DI32" s="390"/>
      <c r="DJ32" s="390"/>
      <c r="DK32" s="390"/>
      <c r="DL32" s="390"/>
      <c r="DM32" s="390"/>
      <c r="DN32" s="390"/>
      <c r="DO32" s="390"/>
      <c r="DP32" s="390"/>
      <c r="DQ32" s="390"/>
      <c r="DR32" s="390"/>
      <c r="DS32" s="390"/>
      <c r="DT32" s="390"/>
      <c r="DU32" s="390"/>
      <c r="DV32" s="390"/>
      <c r="DW32" s="390"/>
      <c r="DX32" s="390"/>
      <c r="DY32" s="390"/>
      <c r="DZ32" s="390"/>
      <c r="EA32" s="390"/>
      <c r="EB32" s="390"/>
      <c r="EC32" s="390"/>
      <c r="ED32" s="390"/>
      <c r="EE32" s="390"/>
      <c r="EF32" s="390"/>
      <c r="EG32" s="390"/>
      <c r="EH32" s="390"/>
      <c r="EI32" s="390"/>
      <c r="EJ32" s="390"/>
      <c r="EK32" s="390"/>
    </row>
    <row r="33" spans="1:141" s="12" customFormat="1" ht="12.75" x14ac:dyDescent="0.2">
      <c r="A33" s="455" t="s">
        <v>85</v>
      </c>
      <c r="B33" s="456"/>
      <c r="C33" s="456"/>
      <c r="D33" s="456"/>
      <c r="E33" s="456"/>
      <c r="F33" s="456"/>
      <c r="G33" s="456"/>
      <c r="H33" s="456"/>
      <c r="I33" s="456"/>
      <c r="J33" s="456"/>
      <c r="K33" s="456"/>
      <c r="L33" s="456"/>
      <c r="M33" s="456"/>
      <c r="N33" s="456"/>
      <c r="O33" s="456"/>
      <c r="P33" s="456"/>
      <c r="Q33" s="456"/>
      <c r="R33" s="456"/>
      <c r="S33" s="456"/>
      <c r="T33" s="456"/>
      <c r="U33" s="456"/>
      <c r="V33" s="456"/>
      <c r="W33" s="456"/>
      <c r="X33" s="456"/>
      <c r="Y33" s="456"/>
      <c r="Z33" s="456"/>
      <c r="AA33" s="263"/>
      <c r="AB33" s="264"/>
      <c r="AC33" s="264"/>
      <c r="AD33" s="264"/>
      <c r="AE33" s="264"/>
      <c r="AF33" s="390"/>
      <c r="AG33" s="390"/>
      <c r="AH33" s="390"/>
      <c r="AI33" s="390"/>
      <c r="AJ33" s="390"/>
      <c r="AK33" s="390"/>
      <c r="AL33" s="390"/>
      <c r="AM33" s="390"/>
      <c r="AN33" s="390"/>
      <c r="AO33" s="390"/>
      <c r="AP33" s="390"/>
      <c r="AQ33" s="390"/>
      <c r="AR33" s="390"/>
      <c r="AS33" s="390"/>
      <c r="AT33" s="390"/>
      <c r="AU33" s="390"/>
      <c r="AV33" s="390"/>
      <c r="AW33" s="390"/>
      <c r="AX33" s="390"/>
      <c r="AY33" s="390"/>
      <c r="AZ33" s="390"/>
      <c r="BA33" s="390"/>
      <c r="BB33" s="390"/>
      <c r="BC33" s="390"/>
      <c r="BD33" s="390"/>
      <c r="BE33" s="390"/>
      <c r="BF33" s="390"/>
      <c r="BG33" s="390"/>
      <c r="BH33" s="390"/>
      <c r="BI33" s="390"/>
      <c r="BJ33" s="390"/>
      <c r="BK33" s="390"/>
      <c r="BL33" s="390"/>
      <c r="BM33" s="390"/>
      <c r="BN33" s="390"/>
      <c r="BO33" s="390"/>
      <c r="BP33" s="390"/>
      <c r="BQ33" s="390"/>
      <c r="BR33" s="390"/>
      <c r="BS33" s="390"/>
      <c r="BT33" s="390"/>
      <c r="BU33" s="390"/>
      <c r="BV33" s="390"/>
      <c r="BW33" s="390"/>
      <c r="BX33" s="390"/>
      <c r="BY33" s="390"/>
      <c r="BZ33" s="390"/>
      <c r="CA33" s="390"/>
      <c r="CB33" s="390"/>
      <c r="CC33" s="390"/>
      <c r="CD33" s="390"/>
      <c r="CE33" s="390"/>
      <c r="CF33" s="390"/>
      <c r="CG33" s="390"/>
      <c r="CH33" s="390"/>
      <c r="CI33" s="390"/>
      <c r="CJ33" s="390"/>
      <c r="CK33" s="390"/>
      <c r="CL33" s="390"/>
      <c r="CM33" s="390"/>
      <c r="CN33" s="390"/>
      <c r="CO33" s="390"/>
      <c r="CP33" s="390"/>
      <c r="CQ33" s="390"/>
      <c r="CR33" s="390"/>
      <c r="CS33" s="390"/>
      <c r="CT33" s="390"/>
      <c r="CU33" s="390"/>
      <c r="CV33" s="390"/>
      <c r="CW33" s="390"/>
      <c r="CX33" s="390"/>
      <c r="CY33" s="390"/>
      <c r="CZ33" s="390"/>
      <c r="DA33" s="390"/>
      <c r="DB33" s="390"/>
      <c r="DC33" s="390"/>
      <c r="DD33" s="390"/>
      <c r="DE33" s="390"/>
      <c r="DF33" s="390"/>
      <c r="DG33" s="390"/>
      <c r="DH33" s="390"/>
      <c r="DI33" s="390"/>
      <c r="DJ33" s="390"/>
      <c r="DK33" s="390"/>
      <c r="DL33" s="390"/>
      <c r="DM33" s="390"/>
      <c r="DN33" s="390"/>
      <c r="DO33" s="390"/>
      <c r="DP33" s="390"/>
      <c r="DQ33" s="390"/>
      <c r="DR33" s="390"/>
      <c r="DS33" s="390"/>
      <c r="DT33" s="390"/>
      <c r="DU33" s="390"/>
      <c r="DV33" s="390"/>
      <c r="DW33" s="390"/>
      <c r="DX33" s="390"/>
      <c r="DY33" s="390"/>
      <c r="DZ33" s="390"/>
      <c r="EA33" s="390"/>
      <c r="EB33" s="390"/>
      <c r="EC33" s="390"/>
      <c r="ED33" s="390"/>
      <c r="EE33" s="390"/>
      <c r="EF33" s="390"/>
      <c r="EG33" s="390"/>
      <c r="EH33" s="390"/>
      <c r="EI33" s="390"/>
      <c r="EJ33" s="390"/>
      <c r="EK33" s="390"/>
    </row>
    <row r="34" spans="1:141" s="12" customFormat="1" ht="12.75" x14ac:dyDescent="0.2">
      <c r="A34" s="463" t="s">
        <v>86</v>
      </c>
      <c r="B34" s="464"/>
      <c r="C34" s="464"/>
      <c r="D34" s="464"/>
      <c r="E34" s="464"/>
      <c r="F34" s="464"/>
      <c r="G34" s="464"/>
      <c r="H34" s="464"/>
      <c r="I34" s="464"/>
      <c r="J34" s="464"/>
      <c r="K34" s="464"/>
      <c r="L34" s="464"/>
      <c r="M34" s="464"/>
      <c r="N34" s="464"/>
      <c r="O34" s="464"/>
      <c r="P34" s="464"/>
      <c r="Q34" s="464"/>
      <c r="R34" s="464"/>
      <c r="S34" s="464"/>
      <c r="T34" s="464"/>
      <c r="U34" s="464"/>
      <c r="V34" s="464"/>
      <c r="W34" s="464"/>
      <c r="X34" s="464"/>
      <c r="Y34" s="464"/>
      <c r="Z34" s="464"/>
      <c r="AA34" s="263" t="s">
        <v>104</v>
      </c>
      <c r="AB34" s="264"/>
      <c r="AC34" s="264"/>
      <c r="AD34" s="264"/>
      <c r="AE34" s="264"/>
      <c r="AF34" s="390"/>
      <c r="AG34" s="390"/>
      <c r="AH34" s="390"/>
      <c r="AI34" s="390"/>
      <c r="AJ34" s="390"/>
      <c r="AK34" s="390"/>
      <c r="AL34" s="390"/>
      <c r="AM34" s="390"/>
      <c r="AN34" s="390"/>
      <c r="AO34" s="390"/>
      <c r="AP34" s="390"/>
      <c r="AQ34" s="390"/>
      <c r="AR34" s="390"/>
      <c r="AS34" s="390"/>
      <c r="AT34" s="390"/>
      <c r="AU34" s="390"/>
      <c r="AV34" s="390"/>
      <c r="AW34" s="390"/>
      <c r="AX34" s="390"/>
      <c r="AY34" s="390"/>
      <c r="AZ34" s="390"/>
      <c r="BA34" s="390"/>
      <c r="BB34" s="390"/>
      <c r="BC34" s="390"/>
      <c r="BD34" s="390"/>
      <c r="BE34" s="390"/>
      <c r="BF34" s="390"/>
      <c r="BG34" s="390"/>
      <c r="BH34" s="390"/>
      <c r="BI34" s="390"/>
      <c r="BJ34" s="390"/>
      <c r="BK34" s="390"/>
      <c r="BL34" s="390"/>
      <c r="BM34" s="390"/>
      <c r="BN34" s="390"/>
      <c r="BO34" s="390"/>
      <c r="BP34" s="390"/>
      <c r="BQ34" s="390"/>
      <c r="BR34" s="390"/>
      <c r="BS34" s="390"/>
      <c r="BT34" s="390"/>
      <c r="BU34" s="390"/>
      <c r="BV34" s="390"/>
      <c r="BW34" s="390"/>
      <c r="BX34" s="390"/>
      <c r="BY34" s="390"/>
      <c r="BZ34" s="390"/>
      <c r="CA34" s="390"/>
      <c r="CB34" s="390"/>
      <c r="CC34" s="390"/>
      <c r="CD34" s="390"/>
      <c r="CE34" s="390"/>
      <c r="CF34" s="390"/>
      <c r="CG34" s="390"/>
      <c r="CH34" s="390"/>
      <c r="CI34" s="390"/>
      <c r="CJ34" s="390"/>
      <c r="CK34" s="390"/>
      <c r="CL34" s="390"/>
      <c r="CM34" s="390"/>
      <c r="CN34" s="390"/>
      <c r="CO34" s="390"/>
      <c r="CP34" s="390"/>
      <c r="CQ34" s="390"/>
      <c r="CR34" s="390"/>
      <c r="CS34" s="390"/>
      <c r="CT34" s="390"/>
      <c r="CU34" s="390"/>
      <c r="CV34" s="390"/>
      <c r="CW34" s="390"/>
      <c r="CX34" s="390"/>
      <c r="CY34" s="390"/>
      <c r="CZ34" s="390"/>
      <c r="DA34" s="390"/>
      <c r="DB34" s="390"/>
      <c r="DC34" s="390"/>
      <c r="DD34" s="390"/>
      <c r="DE34" s="390"/>
      <c r="DF34" s="390"/>
      <c r="DG34" s="390"/>
      <c r="DH34" s="390"/>
      <c r="DI34" s="390"/>
      <c r="DJ34" s="390"/>
      <c r="DK34" s="390"/>
      <c r="DL34" s="390"/>
      <c r="DM34" s="390"/>
      <c r="DN34" s="390"/>
      <c r="DO34" s="390"/>
      <c r="DP34" s="390"/>
      <c r="DQ34" s="390"/>
      <c r="DR34" s="390"/>
      <c r="DS34" s="390"/>
      <c r="DT34" s="390"/>
      <c r="DU34" s="390"/>
      <c r="DV34" s="390"/>
      <c r="DW34" s="390"/>
      <c r="DX34" s="390"/>
      <c r="DY34" s="390"/>
      <c r="DZ34" s="390"/>
      <c r="EA34" s="390"/>
      <c r="EB34" s="390"/>
      <c r="EC34" s="390"/>
      <c r="ED34" s="390"/>
      <c r="EE34" s="390"/>
      <c r="EF34" s="390"/>
      <c r="EG34" s="390"/>
      <c r="EH34" s="390"/>
      <c r="EI34" s="390"/>
      <c r="EJ34" s="390"/>
      <c r="EK34" s="390"/>
    </row>
    <row r="35" spans="1:141" s="12" customFormat="1" ht="12.75" x14ac:dyDescent="0.2">
      <c r="A35" s="462" t="s">
        <v>87</v>
      </c>
      <c r="B35" s="259"/>
      <c r="C35" s="259"/>
      <c r="D35" s="259"/>
      <c r="E35" s="259"/>
      <c r="F35" s="259"/>
      <c r="G35" s="259"/>
      <c r="H35" s="259"/>
      <c r="I35" s="259"/>
      <c r="J35" s="259"/>
      <c r="K35" s="259"/>
      <c r="L35" s="259"/>
      <c r="M35" s="259"/>
      <c r="N35" s="259"/>
      <c r="O35" s="259"/>
      <c r="P35" s="259"/>
      <c r="Q35" s="259"/>
      <c r="R35" s="259"/>
      <c r="S35" s="259"/>
      <c r="T35" s="259"/>
      <c r="U35" s="259"/>
      <c r="V35" s="259"/>
      <c r="W35" s="259"/>
      <c r="X35" s="259"/>
      <c r="Y35" s="259"/>
      <c r="Z35" s="259"/>
      <c r="AA35" s="263"/>
      <c r="AB35" s="264"/>
      <c r="AC35" s="264"/>
      <c r="AD35" s="264"/>
      <c r="AE35" s="264"/>
      <c r="AF35" s="390"/>
      <c r="AG35" s="390"/>
      <c r="AH35" s="390"/>
      <c r="AI35" s="390"/>
      <c r="AJ35" s="390"/>
      <c r="AK35" s="390"/>
      <c r="AL35" s="390"/>
      <c r="AM35" s="390"/>
      <c r="AN35" s="390"/>
      <c r="AO35" s="390"/>
      <c r="AP35" s="390"/>
      <c r="AQ35" s="390"/>
      <c r="AR35" s="390"/>
      <c r="AS35" s="390"/>
      <c r="AT35" s="390"/>
      <c r="AU35" s="390"/>
      <c r="AV35" s="390"/>
      <c r="AW35" s="390"/>
      <c r="AX35" s="390"/>
      <c r="AY35" s="390"/>
      <c r="AZ35" s="390"/>
      <c r="BA35" s="390"/>
      <c r="BB35" s="390"/>
      <c r="BC35" s="390"/>
      <c r="BD35" s="390"/>
      <c r="BE35" s="390"/>
      <c r="BF35" s="390"/>
      <c r="BG35" s="390"/>
      <c r="BH35" s="390"/>
      <c r="BI35" s="390"/>
      <c r="BJ35" s="390"/>
      <c r="BK35" s="390"/>
      <c r="BL35" s="390"/>
      <c r="BM35" s="390"/>
      <c r="BN35" s="390"/>
      <c r="BO35" s="390"/>
      <c r="BP35" s="390"/>
      <c r="BQ35" s="390"/>
      <c r="BR35" s="390"/>
      <c r="BS35" s="390"/>
      <c r="BT35" s="390"/>
      <c r="BU35" s="390"/>
      <c r="BV35" s="390"/>
      <c r="BW35" s="390"/>
      <c r="BX35" s="390"/>
      <c r="BY35" s="390"/>
      <c r="BZ35" s="390"/>
      <c r="CA35" s="390"/>
      <c r="CB35" s="390"/>
      <c r="CC35" s="390"/>
      <c r="CD35" s="390"/>
      <c r="CE35" s="390"/>
      <c r="CF35" s="390"/>
      <c r="CG35" s="390"/>
      <c r="CH35" s="390"/>
      <c r="CI35" s="390"/>
      <c r="CJ35" s="390"/>
      <c r="CK35" s="390"/>
      <c r="CL35" s="390"/>
      <c r="CM35" s="390"/>
      <c r="CN35" s="390"/>
      <c r="CO35" s="390"/>
      <c r="CP35" s="390"/>
      <c r="CQ35" s="390"/>
      <c r="CR35" s="390"/>
      <c r="CS35" s="390"/>
      <c r="CT35" s="390"/>
      <c r="CU35" s="390"/>
      <c r="CV35" s="390"/>
      <c r="CW35" s="390"/>
      <c r="CX35" s="390"/>
      <c r="CY35" s="390"/>
      <c r="CZ35" s="390"/>
      <c r="DA35" s="390"/>
      <c r="DB35" s="390"/>
      <c r="DC35" s="390"/>
      <c r="DD35" s="390"/>
      <c r="DE35" s="390"/>
      <c r="DF35" s="390"/>
      <c r="DG35" s="390"/>
      <c r="DH35" s="390"/>
      <c r="DI35" s="390"/>
      <c r="DJ35" s="390"/>
      <c r="DK35" s="390"/>
      <c r="DL35" s="390"/>
      <c r="DM35" s="390"/>
      <c r="DN35" s="390"/>
      <c r="DO35" s="390"/>
      <c r="DP35" s="390"/>
      <c r="DQ35" s="390"/>
      <c r="DR35" s="390"/>
      <c r="DS35" s="390"/>
      <c r="DT35" s="390"/>
      <c r="DU35" s="390"/>
      <c r="DV35" s="390"/>
      <c r="DW35" s="390"/>
      <c r="DX35" s="390"/>
      <c r="DY35" s="390"/>
      <c r="DZ35" s="390"/>
      <c r="EA35" s="390"/>
      <c r="EB35" s="390"/>
      <c r="EC35" s="390"/>
      <c r="ED35" s="390"/>
      <c r="EE35" s="390"/>
      <c r="EF35" s="390"/>
      <c r="EG35" s="390"/>
      <c r="EH35" s="390"/>
      <c r="EI35" s="390"/>
      <c r="EJ35" s="390"/>
      <c r="EK35" s="390"/>
    </row>
    <row r="36" spans="1:141" s="12" customFormat="1" ht="12.75" x14ac:dyDescent="0.2">
      <c r="A36" s="458" t="s">
        <v>66</v>
      </c>
      <c r="B36" s="459"/>
      <c r="C36" s="459"/>
      <c r="D36" s="459"/>
      <c r="E36" s="459"/>
      <c r="F36" s="459"/>
      <c r="G36" s="459"/>
      <c r="H36" s="459"/>
      <c r="I36" s="459"/>
      <c r="J36" s="459"/>
      <c r="K36" s="459"/>
      <c r="L36" s="459"/>
      <c r="M36" s="459"/>
      <c r="N36" s="459"/>
      <c r="O36" s="459"/>
      <c r="P36" s="459"/>
      <c r="Q36" s="459"/>
      <c r="R36" s="459"/>
      <c r="S36" s="459"/>
      <c r="T36" s="459"/>
      <c r="U36" s="459"/>
      <c r="V36" s="459"/>
      <c r="W36" s="459"/>
      <c r="X36" s="459"/>
      <c r="Y36" s="459"/>
      <c r="Z36" s="459"/>
      <c r="AA36" s="263" t="s">
        <v>105</v>
      </c>
      <c r="AB36" s="264"/>
      <c r="AC36" s="264"/>
      <c r="AD36" s="264"/>
      <c r="AE36" s="264"/>
      <c r="AF36" s="390"/>
      <c r="AG36" s="390"/>
      <c r="AH36" s="390"/>
      <c r="AI36" s="390"/>
      <c r="AJ36" s="390"/>
      <c r="AK36" s="390"/>
      <c r="AL36" s="390"/>
      <c r="AM36" s="390"/>
      <c r="AN36" s="390"/>
      <c r="AO36" s="390"/>
      <c r="AP36" s="390"/>
      <c r="AQ36" s="390"/>
      <c r="AR36" s="390"/>
      <c r="AS36" s="390"/>
      <c r="AT36" s="390"/>
      <c r="AU36" s="390"/>
      <c r="AV36" s="390"/>
      <c r="AW36" s="390"/>
      <c r="AX36" s="390"/>
      <c r="AY36" s="390"/>
      <c r="AZ36" s="390"/>
      <c r="BA36" s="390"/>
      <c r="BB36" s="390"/>
      <c r="BC36" s="390"/>
      <c r="BD36" s="390"/>
      <c r="BE36" s="390"/>
      <c r="BF36" s="390"/>
      <c r="BG36" s="390"/>
      <c r="BH36" s="390"/>
      <c r="BI36" s="390"/>
      <c r="BJ36" s="390"/>
      <c r="BK36" s="390"/>
      <c r="BL36" s="390"/>
      <c r="BM36" s="390"/>
      <c r="BN36" s="390"/>
      <c r="BO36" s="390"/>
      <c r="BP36" s="390"/>
      <c r="BQ36" s="390"/>
      <c r="BR36" s="390"/>
      <c r="BS36" s="390"/>
      <c r="BT36" s="390"/>
      <c r="BU36" s="390"/>
      <c r="BV36" s="390"/>
      <c r="BW36" s="390"/>
      <c r="BX36" s="390"/>
      <c r="BY36" s="390"/>
      <c r="BZ36" s="390"/>
      <c r="CA36" s="390"/>
      <c r="CB36" s="390"/>
      <c r="CC36" s="390"/>
      <c r="CD36" s="390"/>
      <c r="CE36" s="390"/>
      <c r="CF36" s="390"/>
      <c r="CG36" s="390"/>
      <c r="CH36" s="390"/>
      <c r="CI36" s="390"/>
      <c r="CJ36" s="390"/>
      <c r="CK36" s="390"/>
      <c r="CL36" s="390"/>
      <c r="CM36" s="390"/>
      <c r="CN36" s="390"/>
      <c r="CO36" s="390"/>
      <c r="CP36" s="390"/>
      <c r="CQ36" s="390"/>
      <c r="CR36" s="390"/>
      <c r="CS36" s="390"/>
      <c r="CT36" s="390"/>
      <c r="CU36" s="390"/>
      <c r="CV36" s="390"/>
      <c r="CW36" s="390"/>
      <c r="CX36" s="390"/>
      <c r="CY36" s="390"/>
      <c r="CZ36" s="390"/>
      <c r="DA36" s="390"/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390"/>
      <c r="DN36" s="390"/>
      <c r="DO36" s="390"/>
      <c r="DP36" s="390"/>
      <c r="DQ36" s="390"/>
      <c r="DR36" s="390"/>
      <c r="DS36" s="390"/>
      <c r="DT36" s="390"/>
      <c r="DU36" s="390"/>
      <c r="DV36" s="390"/>
      <c r="DW36" s="390"/>
      <c r="DX36" s="390"/>
      <c r="DY36" s="390"/>
      <c r="DZ36" s="390"/>
      <c r="EA36" s="390"/>
      <c r="EB36" s="390"/>
      <c r="EC36" s="390"/>
      <c r="ED36" s="390"/>
      <c r="EE36" s="390"/>
      <c r="EF36" s="390"/>
      <c r="EG36" s="390"/>
      <c r="EH36" s="390"/>
      <c r="EI36" s="390"/>
      <c r="EJ36" s="390"/>
      <c r="EK36" s="390"/>
    </row>
    <row r="37" spans="1:141" s="12" customFormat="1" ht="12.75" x14ac:dyDescent="0.2">
      <c r="A37" s="460" t="s">
        <v>88</v>
      </c>
      <c r="B37" s="461"/>
      <c r="C37" s="461"/>
      <c r="D37" s="461"/>
      <c r="E37" s="461"/>
      <c r="F37" s="461"/>
      <c r="G37" s="461"/>
      <c r="H37" s="461"/>
      <c r="I37" s="461"/>
      <c r="J37" s="461"/>
      <c r="K37" s="461"/>
      <c r="L37" s="461"/>
      <c r="M37" s="461"/>
      <c r="N37" s="461"/>
      <c r="O37" s="461"/>
      <c r="P37" s="461"/>
      <c r="Q37" s="461"/>
      <c r="R37" s="461"/>
      <c r="S37" s="461"/>
      <c r="T37" s="461"/>
      <c r="U37" s="461"/>
      <c r="V37" s="461"/>
      <c r="W37" s="461"/>
      <c r="X37" s="461"/>
      <c r="Y37" s="461"/>
      <c r="Z37" s="461"/>
      <c r="AA37" s="263"/>
      <c r="AB37" s="264"/>
      <c r="AC37" s="264"/>
      <c r="AD37" s="264"/>
      <c r="AE37" s="264"/>
      <c r="AF37" s="390"/>
      <c r="AG37" s="390"/>
      <c r="AH37" s="390"/>
      <c r="AI37" s="390"/>
      <c r="AJ37" s="390"/>
      <c r="AK37" s="390"/>
      <c r="AL37" s="390"/>
      <c r="AM37" s="390"/>
      <c r="AN37" s="390"/>
      <c r="AO37" s="390"/>
      <c r="AP37" s="390"/>
      <c r="AQ37" s="390"/>
      <c r="AR37" s="390"/>
      <c r="AS37" s="390"/>
      <c r="AT37" s="390"/>
      <c r="AU37" s="390"/>
      <c r="AV37" s="390"/>
      <c r="AW37" s="390"/>
      <c r="AX37" s="390"/>
      <c r="AY37" s="390"/>
      <c r="AZ37" s="390"/>
      <c r="BA37" s="390"/>
      <c r="BB37" s="390"/>
      <c r="BC37" s="390"/>
      <c r="BD37" s="390"/>
      <c r="BE37" s="390"/>
      <c r="BF37" s="390"/>
      <c r="BG37" s="390"/>
      <c r="BH37" s="390"/>
      <c r="BI37" s="390"/>
      <c r="BJ37" s="390"/>
      <c r="BK37" s="390"/>
      <c r="BL37" s="390"/>
      <c r="BM37" s="390"/>
      <c r="BN37" s="390"/>
      <c r="BO37" s="390"/>
      <c r="BP37" s="390"/>
      <c r="BQ37" s="390"/>
      <c r="BR37" s="390"/>
      <c r="BS37" s="390"/>
      <c r="BT37" s="390"/>
      <c r="BU37" s="390"/>
      <c r="BV37" s="390"/>
      <c r="BW37" s="390"/>
      <c r="BX37" s="390"/>
      <c r="BY37" s="390"/>
      <c r="BZ37" s="390"/>
      <c r="CA37" s="390"/>
      <c r="CB37" s="390"/>
      <c r="CC37" s="390"/>
      <c r="CD37" s="390"/>
      <c r="CE37" s="390"/>
      <c r="CF37" s="390"/>
      <c r="CG37" s="390"/>
      <c r="CH37" s="390"/>
      <c r="CI37" s="390"/>
      <c r="CJ37" s="390"/>
      <c r="CK37" s="390"/>
      <c r="CL37" s="390"/>
      <c r="CM37" s="390"/>
      <c r="CN37" s="390"/>
      <c r="CO37" s="390"/>
      <c r="CP37" s="390"/>
      <c r="CQ37" s="390"/>
      <c r="CR37" s="390"/>
      <c r="CS37" s="390"/>
      <c r="CT37" s="390"/>
      <c r="CU37" s="390"/>
      <c r="CV37" s="390"/>
      <c r="CW37" s="390"/>
      <c r="CX37" s="390"/>
      <c r="CY37" s="390"/>
      <c r="CZ37" s="390"/>
      <c r="DA37" s="390"/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390"/>
      <c r="DN37" s="390"/>
      <c r="DO37" s="390"/>
      <c r="DP37" s="390"/>
      <c r="DQ37" s="390"/>
      <c r="DR37" s="390"/>
      <c r="DS37" s="390"/>
      <c r="DT37" s="390"/>
      <c r="DU37" s="390"/>
      <c r="DV37" s="390"/>
      <c r="DW37" s="390"/>
      <c r="DX37" s="390"/>
      <c r="DY37" s="390"/>
      <c r="DZ37" s="390"/>
      <c r="EA37" s="390"/>
      <c r="EB37" s="390"/>
      <c r="EC37" s="390"/>
      <c r="ED37" s="390"/>
      <c r="EE37" s="390"/>
      <c r="EF37" s="390"/>
      <c r="EG37" s="390"/>
      <c r="EH37" s="390"/>
      <c r="EI37" s="390"/>
      <c r="EJ37" s="390"/>
      <c r="EK37" s="390"/>
    </row>
    <row r="38" spans="1:141" s="12" customFormat="1" ht="12.75" x14ac:dyDescent="0.2">
      <c r="A38" s="455" t="s">
        <v>89</v>
      </c>
      <c r="B38" s="456"/>
      <c r="C38" s="456"/>
      <c r="D38" s="456"/>
      <c r="E38" s="456"/>
      <c r="F38" s="456"/>
      <c r="G38" s="456"/>
      <c r="H38" s="456"/>
      <c r="I38" s="456"/>
      <c r="J38" s="456"/>
      <c r="K38" s="456"/>
      <c r="L38" s="456"/>
      <c r="M38" s="456"/>
      <c r="N38" s="456"/>
      <c r="O38" s="456"/>
      <c r="P38" s="456"/>
      <c r="Q38" s="456"/>
      <c r="R38" s="456"/>
      <c r="S38" s="456"/>
      <c r="T38" s="456"/>
      <c r="U38" s="456"/>
      <c r="V38" s="456"/>
      <c r="W38" s="456"/>
      <c r="X38" s="456"/>
      <c r="Y38" s="456"/>
      <c r="Z38" s="456"/>
      <c r="AA38" s="263"/>
      <c r="AB38" s="264"/>
      <c r="AC38" s="264"/>
      <c r="AD38" s="264"/>
      <c r="AE38" s="264"/>
      <c r="AF38" s="390"/>
      <c r="AG38" s="390"/>
      <c r="AH38" s="390"/>
      <c r="AI38" s="390"/>
      <c r="AJ38" s="390"/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0"/>
      <c r="CA38" s="390"/>
      <c r="CB38" s="390"/>
      <c r="CC38" s="390"/>
      <c r="CD38" s="390"/>
      <c r="CE38" s="390"/>
      <c r="CF38" s="390"/>
      <c r="CG38" s="390"/>
      <c r="CH38" s="390"/>
      <c r="CI38" s="390"/>
      <c r="CJ38" s="390"/>
      <c r="CK38" s="390"/>
      <c r="CL38" s="390"/>
      <c r="CM38" s="390"/>
      <c r="CN38" s="390"/>
      <c r="CO38" s="390"/>
      <c r="CP38" s="390"/>
      <c r="CQ38" s="390"/>
      <c r="CR38" s="390"/>
      <c r="CS38" s="390"/>
      <c r="CT38" s="390"/>
      <c r="CU38" s="390"/>
      <c r="CV38" s="390"/>
      <c r="CW38" s="390"/>
      <c r="CX38" s="390"/>
      <c r="CY38" s="390"/>
      <c r="CZ38" s="390"/>
      <c r="DA38" s="390"/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390"/>
      <c r="DN38" s="390"/>
      <c r="DO38" s="390"/>
      <c r="DP38" s="390"/>
      <c r="DQ38" s="390"/>
      <c r="DR38" s="390"/>
      <c r="DS38" s="390"/>
      <c r="DT38" s="390"/>
      <c r="DU38" s="390"/>
      <c r="DV38" s="390"/>
      <c r="DW38" s="390"/>
      <c r="DX38" s="390"/>
      <c r="DY38" s="390"/>
      <c r="DZ38" s="390"/>
      <c r="EA38" s="390"/>
      <c r="EB38" s="390"/>
      <c r="EC38" s="390"/>
      <c r="ED38" s="390"/>
      <c r="EE38" s="390"/>
      <c r="EF38" s="390"/>
      <c r="EG38" s="390"/>
      <c r="EH38" s="390"/>
      <c r="EI38" s="390"/>
      <c r="EJ38" s="390"/>
      <c r="EK38" s="390"/>
    </row>
    <row r="39" spans="1:141" s="12" customFormat="1" ht="12.75" x14ac:dyDescent="0.2">
      <c r="A39" s="471" t="s">
        <v>67</v>
      </c>
      <c r="B39" s="472"/>
      <c r="C39" s="472"/>
      <c r="D39" s="472"/>
      <c r="E39" s="472"/>
      <c r="F39" s="472"/>
      <c r="G39" s="472"/>
      <c r="H39" s="472"/>
      <c r="I39" s="472"/>
      <c r="J39" s="472"/>
      <c r="K39" s="472"/>
      <c r="L39" s="472"/>
      <c r="M39" s="472"/>
      <c r="N39" s="472"/>
      <c r="O39" s="472"/>
      <c r="P39" s="472"/>
      <c r="Q39" s="472"/>
      <c r="R39" s="472"/>
      <c r="S39" s="472"/>
      <c r="T39" s="472"/>
      <c r="U39" s="472"/>
      <c r="V39" s="472"/>
      <c r="W39" s="472"/>
      <c r="X39" s="472"/>
      <c r="Y39" s="472"/>
      <c r="Z39" s="472"/>
      <c r="AA39" s="263" t="s">
        <v>106</v>
      </c>
      <c r="AB39" s="264"/>
      <c r="AC39" s="264"/>
      <c r="AD39" s="264"/>
      <c r="AE39" s="264"/>
      <c r="AF39" s="390"/>
      <c r="AG39" s="390"/>
      <c r="AH39" s="390"/>
      <c r="AI39" s="390"/>
      <c r="AJ39" s="390"/>
      <c r="AK39" s="390"/>
      <c r="AL39" s="390"/>
      <c r="AM39" s="390"/>
      <c r="AN39" s="390"/>
      <c r="AO39" s="390"/>
      <c r="AP39" s="390"/>
      <c r="AQ39" s="390"/>
      <c r="AR39" s="390"/>
      <c r="AS39" s="390"/>
      <c r="AT39" s="390"/>
      <c r="AU39" s="390"/>
      <c r="AV39" s="390"/>
      <c r="AW39" s="390"/>
      <c r="AX39" s="390"/>
      <c r="AY39" s="390"/>
      <c r="AZ39" s="390"/>
      <c r="BA39" s="390"/>
      <c r="BB39" s="390"/>
      <c r="BC39" s="390"/>
      <c r="BD39" s="390"/>
      <c r="BE39" s="390"/>
      <c r="BF39" s="390"/>
      <c r="BG39" s="390"/>
      <c r="BH39" s="390"/>
      <c r="BI39" s="390"/>
      <c r="BJ39" s="390"/>
      <c r="BK39" s="390"/>
      <c r="BL39" s="390"/>
      <c r="BM39" s="390"/>
      <c r="BN39" s="390"/>
      <c r="BO39" s="390"/>
      <c r="BP39" s="390"/>
      <c r="BQ39" s="390"/>
      <c r="BR39" s="390"/>
      <c r="BS39" s="390"/>
      <c r="BT39" s="390"/>
      <c r="BU39" s="390"/>
      <c r="BV39" s="390"/>
      <c r="BW39" s="390"/>
      <c r="BX39" s="390"/>
      <c r="BY39" s="390"/>
      <c r="BZ39" s="390"/>
      <c r="CA39" s="390"/>
      <c r="CB39" s="390"/>
      <c r="CC39" s="390"/>
      <c r="CD39" s="390"/>
      <c r="CE39" s="390"/>
      <c r="CF39" s="390"/>
      <c r="CG39" s="390"/>
      <c r="CH39" s="390"/>
      <c r="CI39" s="390"/>
      <c r="CJ39" s="390"/>
      <c r="CK39" s="390"/>
      <c r="CL39" s="390"/>
      <c r="CM39" s="390"/>
      <c r="CN39" s="390"/>
      <c r="CO39" s="390"/>
      <c r="CP39" s="390"/>
      <c r="CQ39" s="390"/>
      <c r="CR39" s="390"/>
      <c r="CS39" s="390"/>
      <c r="CT39" s="390"/>
      <c r="CU39" s="390"/>
      <c r="CV39" s="390"/>
      <c r="CW39" s="390"/>
      <c r="CX39" s="390"/>
      <c r="CY39" s="390"/>
      <c r="CZ39" s="390"/>
      <c r="DA39" s="390"/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390"/>
      <c r="DN39" s="390"/>
      <c r="DO39" s="390"/>
      <c r="DP39" s="390"/>
      <c r="DQ39" s="390"/>
      <c r="DR39" s="390"/>
      <c r="DS39" s="390"/>
      <c r="DT39" s="390"/>
      <c r="DU39" s="390"/>
      <c r="DV39" s="390"/>
      <c r="DW39" s="390"/>
      <c r="DX39" s="390"/>
      <c r="DY39" s="390"/>
      <c r="DZ39" s="390"/>
      <c r="EA39" s="390"/>
      <c r="EB39" s="390"/>
      <c r="EC39" s="390"/>
      <c r="ED39" s="390"/>
      <c r="EE39" s="390"/>
      <c r="EF39" s="390"/>
      <c r="EG39" s="390"/>
      <c r="EH39" s="390"/>
      <c r="EI39" s="390"/>
      <c r="EJ39" s="390"/>
      <c r="EK39" s="390"/>
    </row>
    <row r="40" spans="1:141" s="12" customFormat="1" ht="12.75" x14ac:dyDescent="0.2">
      <c r="A40" s="469" t="s">
        <v>79</v>
      </c>
      <c r="B40" s="470"/>
      <c r="C40" s="470"/>
      <c r="D40" s="470"/>
      <c r="E40" s="470"/>
      <c r="F40" s="470"/>
      <c r="G40" s="470"/>
      <c r="H40" s="470"/>
      <c r="I40" s="470"/>
      <c r="J40" s="470"/>
      <c r="K40" s="470"/>
      <c r="L40" s="470"/>
      <c r="M40" s="470"/>
      <c r="N40" s="470"/>
      <c r="O40" s="470"/>
      <c r="P40" s="470"/>
      <c r="Q40" s="470"/>
      <c r="R40" s="470"/>
      <c r="S40" s="470"/>
      <c r="T40" s="470"/>
      <c r="U40" s="470"/>
      <c r="V40" s="470"/>
      <c r="W40" s="470"/>
      <c r="X40" s="470"/>
      <c r="Y40" s="470"/>
      <c r="Z40" s="470"/>
      <c r="AA40" s="263"/>
      <c r="AB40" s="264"/>
      <c r="AC40" s="264"/>
      <c r="AD40" s="264"/>
      <c r="AE40" s="264"/>
      <c r="AF40" s="390"/>
      <c r="AG40" s="390"/>
      <c r="AH40" s="390"/>
      <c r="AI40" s="390"/>
      <c r="AJ40" s="390"/>
      <c r="AK40" s="390"/>
      <c r="AL40" s="390"/>
      <c r="AM40" s="390"/>
      <c r="AN40" s="390"/>
      <c r="AO40" s="390"/>
      <c r="AP40" s="390"/>
      <c r="AQ40" s="390"/>
      <c r="AR40" s="390"/>
      <c r="AS40" s="390"/>
      <c r="AT40" s="390"/>
      <c r="AU40" s="390"/>
      <c r="AV40" s="390"/>
      <c r="AW40" s="390"/>
      <c r="AX40" s="390"/>
      <c r="AY40" s="390"/>
      <c r="AZ40" s="390"/>
      <c r="BA40" s="390"/>
      <c r="BB40" s="390"/>
      <c r="BC40" s="390"/>
      <c r="BD40" s="390"/>
      <c r="BE40" s="390"/>
      <c r="BF40" s="390"/>
      <c r="BG40" s="390"/>
      <c r="BH40" s="390"/>
      <c r="BI40" s="390"/>
      <c r="BJ40" s="390"/>
      <c r="BK40" s="390"/>
      <c r="BL40" s="390"/>
      <c r="BM40" s="390"/>
      <c r="BN40" s="390"/>
      <c r="BO40" s="390"/>
      <c r="BP40" s="390"/>
      <c r="BQ40" s="390"/>
      <c r="BR40" s="390"/>
      <c r="BS40" s="390"/>
      <c r="BT40" s="390"/>
      <c r="BU40" s="390"/>
      <c r="BV40" s="390"/>
      <c r="BW40" s="390"/>
      <c r="BX40" s="390"/>
      <c r="BY40" s="390"/>
      <c r="BZ40" s="390"/>
      <c r="CA40" s="390"/>
      <c r="CB40" s="390"/>
      <c r="CC40" s="390"/>
      <c r="CD40" s="390"/>
      <c r="CE40" s="390"/>
      <c r="CF40" s="390"/>
      <c r="CG40" s="390"/>
      <c r="CH40" s="390"/>
      <c r="CI40" s="390"/>
      <c r="CJ40" s="390"/>
      <c r="CK40" s="390"/>
      <c r="CL40" s="390"/>
      <c r="CM40" s="390"/>
      <c r="CN40" s="390"/>
      <c r="CO40" s="390"/>
      <c r="CP40" s="390"/>
      <c r="CQ40" s="390"/>
      <c r="CR40" s="390"/>
      <c r="CS40" s="390"/>
      <c r="CT40" s="390"/>
      <c r="CU40" s="390"/>
      <c r="CV40" s="390"/>
      <c r="CW40" s="390"/>
      <c r="CX40" s="390"/>
      <c r="CY40" s="390"/>
      <c r="CZ40" s="390"/>
      <c r="DA40" s="390"/>
      <c r="DB40" s="390"/>
      <c r="DC40" s="390"/>
      <c r="DD40" s="390"/>
      <c r="DE40" s="390"/>
      <c r="DF40" s="390"/>
      <c r="DG40" s="390"/>
      <c r="DH40" s="390"/>
      <c r="DI40" s="390"/>
      <c r="DJ40" s="390"/>
      <c r="DK40" s="390"/>
      <c r="DL40" s="390"/>
      <c r="DM40" s="390"/>
      <c r="DN40" s="390"/>
      <c r="DO40" s="390"/>
      <c r="DP40" s="390"/>
      <c r="DQ40" s="390"/>
      <c r="DR40" s="390"/>
      <c r="DS40" s="390"/>
      <c r="DT40" s="390"/>
      <c r="DU40" s="390"/>
      <c r="DV40" s="390"/>
      <c r="DW40" s="390"/>
      <c r="DX40" s="390"/>
      <c r="DY40" s="390"/>
      <c r="DZ40" s="390"/>
      <c r="EA40" s="390"/>
      <c r="EB40" s="390"/>
      <c r="EC40" s="390"/>
      <c r="ED40" s="390"/>
      <c r="EE40" s="390"/>
      <c r="EF40" s="390"/>
      <c r="EG40" s="390"/>
      <c r="EH40" s="390"/>
      <c r="EI40" s="390"/>
      <c r="EJ40" s="390"/>
      <c r="EK40" s="390"/>
    </row>
    <row r="41" spans="1:141" s="12" customFormat="1" ht="12.75" x14ac:dyDescent="0.2">
      <c r="A41" s="467" t="s">
        <v>80</v>
      </c>
      <c r="B41" s="468"/>
      <c r="C41" s="468"/>
      <c r="D41" s="468"/>
      <c r="E41" s="468"/>
      <c r="F41" s="468"/>
      <c r="G41" s="468"/>
      <c r="H41" s="468"/>
      <c r="I41" s="468"/>
      <c r="J41" s="468"/>
      <c r="K41" s="468"/>
      <c r="L41" s="468"/>
      <c r="M41" s="468"/>
      <c r="N41" s="468"/>
      <c r="O41" s="468"/>
      <c r="P41" s="468"/>
      <c r="Q41" s="468"/>
      <c r="R41" s="468"/>
      <c r="S41" s="468"/>
      <c r="T41" s="468"/>
      <c r="U41" s="468"/>
      <c r="V41" s="468"/>
      <c r="W41" s="468"/>
      <c r="X41" s="468"/>
      <c r="Y41" s="468"/>
      <c r="Z41" s="468"/>
      <c r="AA41" s="263"/>
      <c r="AB41" s="264"/>
      <c r="AC41" s="264"/>
      <c r="AD41" s="264"/>
      <c r="AE41" s="264"/>
      <c r="AF41" s="390"/>
      <c r="AG41" s="390"/>
      <c r="AH41" s="390"/>
      <c r="AI41" s="390"/>
      <c r="AJ41" s="390"/>
      <c r="AK41" s="390"/>
      <c r="AL41" s="390"/>
      <c r="AM41" s="390"/>
      <c r="AN41" s="390"/>
      <c r="AO41" s="390"/>
      <c r="AP41" s="390"/>
      <c r="AQ41" s="390"/>
      <c r="AR41" s="390"/>
      <c r="AS41" s="390"/>
      <c r="AT41" s="390"/>
      <c r="AU41" s="390"/>
      <c r="AV41" s="390"/>
      <c r="AW41" s="390"/>
      <c r="AX41" s="390"/>
      <c r="AY41" s="390"/>
      <c r="AZ41" s="390"/>
      <c r="BA41" s="390"/>
      <c r="BB41" s="390"/>
      <c r="BC41" s="390"/>
      <c r="BD41" s="390"/>
      <c r="BE41" s="390"/>
      <c r="BF41" s="390"/>
      <c r="BG41" s="390"/>
      <c r="BH41" s="390"/>
      <c r="BI41" s="390"/>
      <c r="BJ41" s="390"/>
      <c r="BK41" s="390"/>
      <c r="BL41" s="390"/>
      <c r="BM41" s="390"/>
      <c r="BN41" s="390"/>
      <c r="BO41" s="390"/>
      <c r="BP41" s="390"/>
      <c r="BQ41" s="390"/>
      <c r="BR41" s="390"/>
      <c r="BS41" s="390"/>
      <c r="BT41" s="390"/>
      <c r="BU41" s="390"/>
      <c r="BV41" s="390"/>
      <c r="BW41" s="390"/>
      <c r="BX41" s="390"/>
      <c r="BY41" s="390"/>
      <c r="BZ41" s="390"/>
      <c r="CA41" s="390"/>
      <c r="CB41" s="390"/>
      <c r="CC41" s="390"/>
      <c r="CD41" s="390"/>
      <c r="CE41" s="390"/>
      <c r="CF41" s="390"/>
      <c r="CG41" s="390"/>
      <c r="CH41" s="390"/>
      <c r="CI41" s="390"/>
      <c r="CJ41" s="390"/>
      <c r="CK41" s="390"/>
      <c r="CL41" s="390"/>
      <c r="CM41" s="390"/>
      <c r="CN41" s="390"/>
      <c r="CO41" s="390"/>
      <c r="CP41" s="390"/>
      <c r="CQ41" s="390"/>
      <c r="CR41" s="390"/>
      <c r="CS41" s="390"/>
      <c r="CT41" s="390"/>
      <c r="CU41" s="390"/>
      <c r="CV41" s="390"/>
      <c r="CW41" s="390"/>
      <c r="CX41" s="390"/>
      <c r="CY41" s="390"/>
      <c r="CZ41" s="390"/>
      <c r="DA41" s="390"/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390"/>
      <c r="DN41" s="390"/>
      <c r="DO41" s="390"/>
      <c r="DP41" s="390"/>
      <c r="DQ41" s="390"/>
      <c r="DR41" s="390"/>
      <c r="DS41" s="390"/>
      <c r="DT41" s="390"/>
      <c r="DU41" s="390"/>
      <c r="DV41" s="390"/>
      <c r="DW41" s="390"/>
      <c r="DX41" s="390"/>
      <c r="DY41" s="390"/>
      <c r="DZ41" s="390"/>
      <c r="EA41" s="390"/>
      <c r="EB41" s="390"/>
      <c r="EC41" s="390"/>
      <c r="ED41" s="390"/>
      <c r="EE41" s="390"/>
      <c r="EF41" s="390"/>
      <c r="EG41" s="390"/>
      <c r="EH41" s="390"/>
      <c r="EI41" s="390"/>
      <c r="EJ41" s="390"/>
      <c r="EK41" s="390"/>
    </row>
    <row r="42" spans="1:141" s="12" customFormat="1" ht="12.75" x14ac:dyDescent="0.2">
      <c r="A42" s="465" t="s">
        <v>90</v>
      </c>
      <c r="B42" s="466"/>
      <c r="C42" s="466"/>
      <c r="D42" s="466"/>
      <c r="E42" s="466"/>
      <c r="F42" s="466"/>
      <c r="G42" s="466"/>
      <c r="H42" s="466"/>
      <c r="I42" s="466"/>
      <c r="J42" s="466"/>
      <c r="K42" s="466"/>
      <c r="L42" s="466"/>
      <c r="M42" s="466"/>
      <c r="N42" s="466"/>
      <c r="O42" s="466"/>
      <c r="P42" s="466"/>
      <c r="Q42" s="466"/>
      <c r="R42" s="466"/>
      <c r="S42" s="466"/>
      <c r="T42" s="466"/>
      <c r="U42" s="466"/>
      <c r="V42" s="466"/>
      <c r="W42" s="466"/>
      <c r="X42" s="466"/>
      <c r="Y42" s="466"/>
      <c r="Z42" s="466"/>
      <c r="AA42" s="263" t="s">
        <v>107</v>
      </c>
      <c r="AB42" s="264"/>
      <c r="AC42" s="264"/>
      <c r="AD42" s="264"/>
      <c r="AE42" s="264"/>
      <c r="AF42" s="390"/>
      <c r="AG42" s="390"/>
      <c r="AH42" s="390"/>
      <c r="AI42" s="390"/>
      <c r="AJ42" s="390"/>
      <c r="AK42" s="390"/>
      <c r="AL42" s="390"/>
      <c r="AM42" s="390"/>
      <c r="AN42" s="390"/>
      <c r="AO42" s="390"/>
      <c r="AP42" s="390"/>
      <c r="AQ42" s="390"/>
      <c r="AR42" s="390"/>
      <c r="AS42" s="390"/>
      <c r="AT42" s="390"/>
      <c r="AU42" s="390"/>
      <c r="AV42" s="390"/>
      <c r="AW42" s="390"/>
      <c r="AX42" s="390"/>
      <c r="AY42" s="390"/>
      <c r="AZ42" s="390"/>
      <c r="BA42" s="390"/>
      <c r="BB42" s="390"/>
      <c r="BC42" s="390"/>
      <c r="BD42" s="390"/>
      <c r="BE42" s="390"/>
      <c r="BF42" s="390"/>
      <c r="BG42" s="390"/>
      <c r="BH42" s="390"/>
      <c r="BI42" s="390"/>
      <c r="BJ42" s="390"/>
      <c r="BK42" s="390"/>
      <c r="BL42" s="390"/>
      <c r="BM42" s="390"/>
      <c r="BN42" s="390"/>
      <c r="BO42" s="390"/>
      <c r="BP42" s="390"/>
      <c r="BQ42" s="390"/>
      <c r="BR42" s="390"/>
      <c r="BS42" s="390"/>
      <c r="BT42" s="390"/>
      <c r="BU42" s="390"/>
      <c r="BV42" s="390"/>
      <c r="BW42" s="390"/>
      <c r="BX42" s="390"/>
      <c r="BY42" s="390"/>
      <c r="BZ42" s="390"/>
      <c r="CA42" s="390"/>
      <c r="CB42" s="390"/>
      <c r="CC42" s="390"/>
      <c r="CD42" s="390"/>
      <c r="CE42" s="390"/>
      <c r="CF42" s="390"/>
      <c r="CG42" s="390"/>
      <c r="CH42" s="390"/>
      <c r="CI42" s="390"/>
      <c r="CJ42" s="390"/>
      <c r="CK42" s="390"/>
      <c r="CL42" s="390"/>
      <c r="CM42" s="390"/>
      <c r="CN42" s="390"/>
      <c r="CO42" s="390"/>
      <c r="CP42" s="390"/>
      <c r="CQ42" s="390"/>
      <c r="CR42" s="390"/>
      <c r="CS42" s="390"/>
      <c r="CT42" s="390"/>
      <c r="CU42" s="390"/>
      <c r="CV42" s="390"/>
      <c r="CW42" s="390"/>
      <c r="CX42" s="390"/>
      <c r="CY42" s="390"/>
      <c r="CZ42" s="390"/>
      <c r="DA42" s="390"/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390"/>
      <c r="DN42" s="390"/>
      <c r="DO42" s="390"/>
      <c r="DP42" s="390"/>
      <c r="DQ42" s="390"/>
      <c r="DR42" s="390"/>
      <c r="DS42" s="390"/>
      <c r="DT42" s="390"/>
      <c r="DU42" s="390"/>
      <c r="DV42" s="390"/>
      <c r="DW42" s="390"/>
      <c r="DX42" s="390"/>
      <c r="DY42" s="390"/>
      <c r="DZ42" s="390"/>
      <c r="EA42" s="390"/>
      <c r="EB42" s="390"/>
      <c r="EC42" s="390"/>
      <c r="ED42" s="390"/>
      <c r="EE42" s="390"/>
      <c r="EF42" s="390"/>
      <c r="EG42" s="390"/>
      <c r="EH42" s="390"/>
      <c r="EI42" s="390"/>
      <c r="EJ42" s="390"/>
      <c r="EK42" s="390"/>
    </row>
    <row r="43" spans="1:141" s="12" customFormat="1" ht="12.75" x14ac:dyDescent="0.2">
      <c r="A43" s="458" t="s">
        <v>91</v>
      </c>
      <c r="B43" s="459"/>
      <c r="C43" s="459"/>
      <c r="D43" s="459"/>
      <c r="E43" s="459"/>
      <c r="F43" s="459"/>
      <c r="G43" s="459"/>
      <c r="H43" s="459"/>
      <c r="I43" s="459"/>
      <c r="J43" s="459"/>
      <c r="K43" s="459"/>
      <c r="L43" s="459"/>
      <c r="M43" s="459"/>
      <c r="N43" s="459"/>
      <c r="O43" s="459"/>
      <c r="P43" s="459"/>
      <c r="Q43" s="459"/>
      <c r="R43" s="459"/>
      <c r="S43" s="459"/>
      <c r="T43" s="459"/>
      <c r="U43" s="459"/>
      <c r="V43" s="459"/>
      <c r="W43" s="459"/>
      <c r="X43" s="459"/>
      <c r="Y43" s="459"/>
      <c r="Z43" s="459"/>
      <c r="AA43" s="263" t="s">
        <v>108</v>
      </c>
      <c r="AB43" s="264"/>
      <c r="AC43" s="264"/>
      <c r="AD43" s="264"/>
      <c r="AE43" s="264"/>
      <c r="AF43" s="390"/>
      <c r="AG43" s="390"/>
      <c r="AH43" s="390"/>
      <c r="AI43" s="390"/>
      <c r="AJ43" s="390"/>
      <c r="AK43" s="390"/>
      <c r="AL43" s="390"/>
      <c r="AM43" s="390"/>
      <c r="AN43" s="390"/>
      <c r="AO43" s="390"/>
      <c r="AP43" s="390"/>
      <c r="AQ43" s="390"/>
      <c r="AR43" s="390"/>
      <c r="AS43" s="390"/>
      <c r="AT43" s="390"/>
      <c r="AU43" s="390"/>
      <c r="AV43" s="390"/>
      <c r="AW43" s="390"/>
      <c r="AX43" s="390"/>
      <c r="AY43" s="390"/>
      <c r="AZ43" s="390"/>
      <c r="BA43" s="390"/>
      <c r="BB43" s="390"/>
      <c r="BC43" s="390"/>
      <c r="BD43" s="390"/>
      <c r="BE43" s="390"/>
      <c r="BF43" s="390"/>
      <c r="BG43" s="390"/>
      <c r="BH43" s="390"/>
      <c r="BI43" s="390"/>
      <c r="BJ43" s="390"/>
      <c r="BK43" s="390"/>
      <c r="BL43" s="390"/>
      <c r="BM43" s="390"/>
      <c r="BN43" s="390"/>
      <c r="BO43" s="390"/>
      <c r="BP43" s="390"/>
      <c r="BQ43" s="390"/>
      <c r="BR43" s="390"/>
      <c r="BS43" s="390"/>
      <c r="BT43" s="390"/>
      <c r="BU43" s="390"/>
      <c r="BV43" s="390"/>
      <c r="BW43" s="390"/>
      <c r="BX43" s="390"/>
      <c r="BY43" s="390"/>
      <c r="BZ43" s="390"/>
      <c r="CA43" s="390"/>
      <c r="CB43" s="390"/>
      <c r="CC43" s="390"/>
      <c r="CD43" s="390"/>
      <c r="CE43" s="390"/>
      <c r="CF43" s="390"/>
      <c r="CG43" s="390"/>
      <c r="CH43" s="390"/>
      <c r="CI43" s="390"/>
      <c r="CJ43" s="390"/>
      <c r="CK43" s="390"/>
      <c r="CL43" s="390"/>
      <c r="CM43" s="390"/>
      <c r="CN43" s="390"/>
      <c r="CO43" s="390"/>
      <c r="CP43" s="390"/>
      <c r="CQ43" s="390"/>
      <c r="CR43" s="390"/>
      <c r="CS43" s="390"/>
      <c r="CT43" s="390"/>
      <c r="CU43" s="390"/>
      <c r="CV43" s="390"/>
      <c r="CW43" s="390"/>
      <c r="CX43" s="390"/>
      <c r="CY43" s="390"/>
      <c r="CZ43" s="390"/>
      <c r="DA43" s="390"/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390"/>
      <c r="DN43" s="390"/>
      <c r="DO43" s="390"/>
      <c r="DP43" s="390"/>
      <c r="DQ43" s="390"/>
      <c r="DR43" s="390"/>
      <c r="DS43" s="390"/>
      <c r="DT43" s="390"/>
      <c r="DU43" s="390"/>
      <c r="DV43" s="390"/>
      <c r="DW43" s="390"/>
      <c r="DX43" s="390"/>
      <c r="DY43" s="390"/>
      <c r="DZ43" s="390"/>
      <c r="EA43" s="390"/>
      <c r="EB43" s="390"/>
      <c r="EC43" s="390"/>
      <c r="ED43" s="390"/>
      <c r="EE43" s="390"/>
      <c r="EF43" s="390"/>
      <c r="EG43" s="390"/>
      <c r="EH43" s="390"/>
      <c r="EI43" s="390"/>
      <c r="EJ43" s="390"/>
      <c r="EK43" s="390"/>
    </row>
    <row r="44" spans="1:141" s="12" customFormat="1" ht="12.75" x14ac:dyDescent="0.2">
      <c r="A44" s="455" t="s">
        <v>92</v>
      </c>
      <c r="B44" s="456"/>
      <c r="C44" s="456"/>
      <c r="D44" s="456"/>
      <c r="E44" s="456"/>
      <c r="F44" s="456"/>
      <c r="G44" s="456"/>
      <c r="H44" s="456"/>
      <c r="I44" s="456"/>
      <c r="J44" s="456"/>
      <c r="K44" s="456"/>
      <c r="L44" s="456"/>
      <c r="M44" s="456"/>
      <c r="N44" s="456"/>
      <c r="O44" s="456"/>
      <c r="P44" s="456"/>
      <c r="Q44" s="456"/>
      <c r="R44" s="456"/>
      <c r="S44" s="456"/>
      <c r="T44" s="456"/>
      <c r="U44" s="456"/>
      <c r="V44" s="456"/>
      <c r="W44" s="456"/>
      <c r="X44" s="456"/>
      <c r="Y44" s="456"/>
      <c r="Z44" s="456"/>
      <c r="AA44" s="263"/>
      <c r="AB44" s="264"/>
      <c r="AC44" s="264"/>
      <c r="AD44" s="264"/>
      <c r="AE44" s="264"/>
      <c r="AF44" s="390"/>
      <c r="AG44" s="390"/>
      <c r="AH44" s="390"/>
      <c r="AI44" s="390"/>
      <c r="AJ44" s="390"/>
      <c r="AK44" s="390"/>
      <c r="AL44" s="390"/>
      <c r="AM44" s="390"/>
      <c r="AN44" s="390"/>
      <c r="AO44" s="390"/>
      <c r="AP44" s="390"/>
      <c r="AQ44" s="390"/>
      <c r="AR44" s="390"/>
      <c r="AS44" s="390"/>
      <c r="AT44" s="390"/>
      <c r="AU44" s="390"/>
      <c r="AV44" s="390"/>
      <c r="AW44" s="390"/>
      <c r="AX44" s="390"/>
      <c r="AY44" s="390"/>
      <c r="AZ44" s="390"/>
      <c r="BA44" s="390"/>
      <c r="BB44" s="390"/>
      <c r="BC44" s="390"/>
      <c r="BD44" s="390"/>
      <c r="BE44" s="390"/>
      <c r="BF44" s="390"/>
      <c r="BG44" s="390"/>
      <c r="BH44" s="390"/>
      <c r="BI44" s="390"/>
      <c r="BJ44" s="390"/>
      <c r="BK44" s="390"/>
      <c r="BL44" s="390"/>
      <c r="BM44" s="390"/>
      <c r="BN44" s="390"/>
      <c r="BO44" s="390"/>
      <c r="BP44" s="390"/>
      <c r="BQ44" s="390"/>
      <c r="BR44" s="390"/>
      <c r="BS44" s="390"/>
      <c r="BT44" s="390"/>
      <c r="BU44" s="390"/>
      <c r="BV44" s="390"/>
      <c r="BW44" s="390"/>
      <c r="BX44" s="390"/>
      <c r="BY44" s="390"/>
      <c r="BZ44" s="390"/>
      <c r="CA44" s="390"/>
      <c r="CB44" s="390"/>
      <c r="CC44" s="390"/>
      <c r="CD44" s="390"/>
      <c r="CE44" s="390"/>
      <c r="CF44" s="390"/>
      <c r="CG44" s="390"/>
      <c r="CH44" s="390"/>
      <c r="CI44" s="390"/>
      <c r="CJ44" s="390"/>
      <c r="CK44" s="390"/>
      <c r="CL44" s="390"/>
      <c r="CM44" s="390"/>
      <c r="CN44" s="390"/>
      <c r="CO44" s="390"/>
      <c r="CP44" s="390"/>
      <c r="CQ44" s="390"/>
      <c r="CR44" s="390"/>
      <c r="CS44" s="390"/>
      <c r="CT44" s="390"/>
      <c r="CU44" s="390"/>
      <c r="CV44" s="390"/>
      <c r="CW44" s="390"/>
      <c r="CX44" s="390"/>
      <c r="CY44" s="390"/>
      <c r="CZ44" s="390"/>
      <c r="DA44" s="390"/>
      <c r="DB44" s="390"/>
      <c r="DC44" s="390"/>
      <c r="DD44" s="390"/>
      <c r="DE44" s="390"/>
      <c r="DF44" s="390"/>
      <c r="DG44" s="390"/>
      <c r="DH44" s="390"/>
      <c r="DI44" s="390"/>
      <c r="DJ44" s="390"/>
      <c r="DK44" s="390"/>
      <c r="DL44" s="390"/>
      <c r="DM44" s="390"/>
      <c r="DN44" s="390"/>
      <c r="DO44" s="390"/>
      <c r="DP44" s="390"/>
      <c r="DQ44" s="390"/>
      <c r="DR44" s="390"/>
      <c r="DS44" s="390"/>
      <c r="DT44" s="390"/>
      <c r="DU44" s="390"/>
      <c r="DV44" s="390"/>
      <c r="DW44" s="390"/>
      <c r="DX44" s="390"/>
      <c r="DY44" s="390"/>
      <c r="DZ44" s="390"/>
      <c r="EA44" s="390"/>
      <c r="EB44" s="390"/>
      <c r="EC44" s="390"/>
      <c r="ED44" s="390"/>
      <c r="EE44" s="390"/>
      <c r="EF44" s="390"/>
      <c r="EG44" s="390"/>
      <c r="EH44" s="390"/>
      <c r="EI44" s="390"/>
      <c r="EJ44" s="390"/>
      <c r="EK44" s="390"/>
    </row>
    <row r="45" spans="1:141" s="12" customFormat="1" ht="12.75" x14ac:dyDescent="0.2">
      <c r="A45" s="463" t="s">
        <v>93</v>
      </c>
      <c r="B45" s="464"/>
      <c r="C45" s="464"/>
      <c r="D45" s="464"/>
      <c r="E45" s="464"/>
      <c r="F45" s="464"/>
      <c r="G45" s="464"/>
      <c r="H45" s="464"/>
      <c r="I45" s="464"/>
      <c r="J45" s="464"/>
      <c r="K45" s="464"/>
      <c r="L45" s="464"/>
      <c r="M45" s="464"/>
      <c r="N45" s="464"/>
      <c r="O45" s="464"/>
      <c r="P45" s="464"/>
      <c r="Q45" s="464"/>
      <c r="R45" s="464"/>
      <c r="S45" s="464"/>
      <c r="T45" s="464"/>
      <c r="U45" s="464"/>
      <c r="V45" s="464"/>
      <c r="W45" s="464"/>
      <c r="X45" s="464"/>
      <c r="Y45" s="464"/>
      <c r="Z45" s="464"/>
      <c r="AA45" s="263" t="s">
        <v>109</v>
      </c>
      <c r="AB45" s="264"/>
      <c r="AC45" s="264"/>
      <c r="AD45" s="264"/>
      <c r="AE45" s="264"/>
      <c r="AF45" s="390"/>
      <c r="AG45" s="390"/>
      <c r="AH45" s="390"/>
      <c r="AI45" s="390"/>
      <c r="AJ45" s="390"/>
      <c r="AK45" s="390"/>
      <c r="AL45" s="390"/>
      <c r="AM45" s="390"/>
      <c r="AN45" s="390"/>
      <c r="AO45" s="390"/>
      <c r="AP45" s="390"/>
      <c r="AQ45" s="390"/>
      <c r="AR45" s="390"/>
      <c r="AS45" s="390"/>
      <c r="AT45" s="390"/>
      <c r="AU45" s="390"/>
      <c r="AV45" s="390"/>
      <c r="AW45" s="390"/>
      <c r="AX45" s="390"/>
      <c r="AY45" s="390"/>
      <c r="AZ45" s="390"/>
      <c r="BA45" s="390"/>
      <c r="BB45" s="390"/>
      <c r="BC45" s="390"/>
      <c r="BD45" s="390"/>
      <c r="BE45" s="390"/>
      <c r="BF45" s="390"/>
      <c r="BG45" s="390"/>
      <c r="BH45" s="390"/>
      <c r="BI45" s="390"/>
      <c r="BJ45" s="390"/>
      <c r="BK45" s="390"/>
      <c r="BL45" s="390"/>
      <c r="BM45" s="390"/>
      <c r="BN45" s="390"/>
      <c r="BO45" s="390"/>
      <c r="BP45" s="390"/>
      <c r="BQ45" s="390"/>
      <c r="BR45" s="390"/>
      <c r="BS45" s="390"/>
      <c r="BT45" s="390"/>
      <c r="BU45" s="390"/>
      <c r="BV45" s="390"/>
      <c r="BW45" s="390"/>
      <c r="BX45" s="390"/>
      <c r="BY45" s="390"/>
      <c r="BZ45" s="390"/>
      <c r="CA45" s="390"/>
      <c r="CB45" s="390"/>
      <c r="CC45" s="390"/>
      <c r="CD45" s="390"/>
      <c r="CE45" s="390"/>
      <c r="CF45" s="390"/>
      <c r="CG45" s="390"/>
      <c r="CH45" s="390"/>
      <c r="CI45" s="390"/>
      <c r="CJ45" s="390"/>
      <c r="CK45" s="390"/>
      <c r="CL45" s="390"/>
      <c r="CM45" s="390"/>
      <c r="CN45" s="390"/>
      <c r="CO45" s="390"/>
      <c r="CP45" s="390"/>
      <c r="CQ45" s="390"/>
      <c r="CR45" s="390"/>
      <c r="CS45" s="390"/>
      <c r="CT45" s="390"/>
      <c r="CU45" s="390"/>
      <c r="CV45" s="390"/>
      <c r="CW45" s="390"/>
      <c r="CX45" s="390"/>
      <c r="CY45" s="390"/>
      <c r="CZ45" s="390"/>
      <c r="DA45" s="390"/>
      <c r="DB45" s="390"/>
      <c r="DC45" s="390"/>
      <c r="DD45" s="390"/>
      <c r="DE45" s="390"/>
      <c r="DF45" s="390"/>
      <c r="DG45" s="390"/>
      <c r="DH45" s="390"/>
      <c r="DI45" s="390"/>
      <c r="DJ45" s="390"/>
      <c r="DK45" s="390"/>
      <c r="DL45" s="390"/>
      <c r="DM45" s="390"/>
      <c r="DN45" s="390"/>
      <c r="DO45" s="390"/>
      <c r="DP45" s="390"/>
      <c r="DQ45" s="390"/>
      <c r="DR45" s="390"/>
      <c r="DS45" s="390"/>
      <c r="DT45" s="390"/>
      <c r="DU45" s="390"/>
      <c r="DV45" s="390"/>
      <c r="DW45" s="390"/>
      <c r="DX45" s="390"/>
      <c r="DY45" s="390"/>
      <c r="DZ45" s="390"/>
      <c r="EA45" s="390"/>
      <c r="EB45" s="390"/>
      <c r="EC45" s="390"/>
      <c r="ED45" s="390"/>
      <c r="EE45" s="390"/>
      <c r="EF45" s="390"/>
      <c r="EG45" s="390"/>
      <c r="EH45" s="390"/>
      <c r="EI45" s="390"/>
      <c r="EJ45" s="390"/>
      <c r="EK45" s="390"/>
    </row>
    <row r="46" spans="1:141" s="12" customFormat="1" ht="12.75" x14ac:dyDescent="0.2">
      <c r="A46" s="462" t="s">
        <v>94</v>
      </c>
      <c r="B46" s="259"/>
      <c r="C46" s="259"/>
      <c r="D46" s="259"/>
      <c r="E46" s="259"/>
      <c r="F46" s="259"/>
      <c r="G46" s="259"/>
      <c r="H46" s="259"/>
      <c r="I46" s="259"/>
      <c r="J46" s="259"/>
      <c r="K46" s="259"/>
      <c r="L46" s="259"/>
      <c r="M46" s="259"/>
      <c r="N46" s="259"/>
      <c r="O46" s="259"/>
      <c r="P46" s="259"/>
      <c r="Q46" s="259"/>
      <c r="R46" s="259"/>
      <c r="S46" s="259"/>
      <c r="T46" s="259"/>
      <c r="U46" s="259"/>
      <c r="V46" s="259"/>
      <c r="W46" s="259"/>
      <c r="X46" s="259"/>
      <c r="Y46" s="259"/>
      <c r="Z46" s="259"/>
      <c r="AA46" s="263"/>
      <c r="AB46" s="264"/>
      <c r="AC46" s="264"/>
      <c r="AD46" s="264"/>
      <c r="AE46" s="264"/>
      <c r="AF46" s="390"/>
      <c r="AG46" s="390"/>
      <c r="AH46" s="390"/>
      <c r="AI46" s="390"/>
      <c r="AJ46" s="390"/>
      <c r="AK46" s="390"/>
      <c r="AL46" s="390"/>
      <c r="AM46" s="390"/>
      <c r="AN46" s="390"/>
      <c r="AO46" s="390"/>
      <c r="AP46" s="390"/>
      <c r="AQ46" s="390"/>
      <c r="AR46" s="390"/>
      <c r="AS46" s="390"/>
      <c r="AT46" s="390"/>
      <c r="AU46" s="390"/>
      <c r="AV46" s="390"/>
      <c r="AW46" s="390"/>
      <c r="AX46" s="390"/>
      <c r="AY46" s="390"/>
      <c r="AZ46" s="390"/>
      <c r="BA46" s="390"/>
      <c r="BB46" s="390"/>
      <c r="BC46" s="390"/>
      <c r="BD46" s="390"/>
      <c r="BE46" s="390"/>
      <c r="BF46" s="390"/>
      <c r="BG46" s="390"/>
      <c r="BH46" s="390"/>
      <c r="BI46" s="390"/>
      <c r="BJ46" s="390"/>
      <c r="BK46" s="390"/>
      <c r="BL46" s="390"/>
      <c r="BM46" s="390"/>
      <c r="BN46" s="390"/>
      <c r="BO46" s="390"/>
      <c r="BP46" s="390"/>
      <c r="BQ46" s="390"/>
      <c r="BR46" s="390"/>
      <c r="BS46" s="390"/>
      <c r="BT46" s="390"/>
      <c r="BU46" s="390"/>
      <c r="BV46" s="390"/>
      <c r="BW46" s="390"/>
      <c r="BX46" s="390"/>
      <c r="BY46" s="390"/>
      <c r="BZ46" s="390"/>
      <c r="CA46" s="390"/>
      <c r="CB46" s="390"/>
      <c r="CC46" s="390"/>
      <c r="CD46" s="390"/>
      <c r="CE46" s="390"/>
      <c r="CF46" s="390"/>
      <c r="CG46" s="390"/>
      <c r="CH46" s="390"/>
      <c r="CI46" s="390"/>
      <c r="CJ46" s="390"/>
      <c r="CK46" s="390"/>
      <c r="CL46" s="390"/>
      <c r="CM46" s="390"/>
      <c r="CN46" s="390"/>
      <c r="CO46" s="390"/>
      <c r="CP46" s="390"/>
      <c r="CQ46" s="390"/>
      <c r="CR46" s="390"/>
      <c r="CS46" s="390"/>
      <c r="CT46" s="390"/>
      <c r="CU46" s="390"/>
      <c r="CV46" s="390"/>
      <c r="CW46" s="390"/>
      <c r="CX46" s="390"/>
      <c r="CY46" s="390"/>
      <c r="CZ46" s="390"/>
      <c r="DA46" s="390"/>
      <c r="DB46" s="390"/>
      <c r="DC46" s="390"/>
      <c r="DD46" s="390"/>
      <c r="DE46" s="390"/>
      <c r="DF46" s="390"/>
      <c r="DG46" s="390"/>
      <c r="DH46" s="390"/>
      <c r="DI46" s="390"/>
      <c r="DJ46" s="390"/>
      <c r="DK46" s="390"/>
      <c r="DL46" s="390"/>
      <c r="DM46" s="390"/>
      <c r="DN46" s="390"/>
      <c r="DO46" s="390"/>
      <c r="DP46" s="390"/>
      <c r="DQ46" s="390"/>
      <c r="DR46" s="390"/>
      <c r="DS46" s="390"/>
      <c r="DT46" s="390"/>
      <c r="DU46" s="390"/>
      <c r="DV46" s="390"/>
      <c r="DW46" s="390"/>
      <c r="DX46" s="390"/>
      <c r="DY46" s="390"/>
      <c r="DZ46" s="390"/>
      <c r="EA46" s="390"/>
      <c r="EB46" s="390"/>
      <c r="EC46" s="390"/>
      <c r="ED46" s="390"/>
      <c r="EE46" s="390"/>
      <c r="EF46" s="390"/>
      <c r="EG46" s="390"/>
      <c r="EH46" s="390"/>
      <c r="EI46" s="390"/>
      <c r="EJ46" s="390"/>
      <c r="EK46" s="390"/>
    </row>
    <row r="47" spans="1:141" s="12" customFormat="1" ht="12.75" x14ac:dyDescent="0.2">
      <c r="A47" s="458" t="s">
        <v>66</v>
      </c>
      <c r="B47" s="459"/>
      <c r="C47" s="459"/>
      <c r="D47" s="459"/>
      <c r="E47" s="459"/>
      <c r="F47" s="459"/>
      <c r="G47" s="459"/>
      <c r="H47" s="459"/>
      <c r="I47" s="459"/>
      <c r="J47" s="459"/>
      <c r="K47" s="459"/>
      <c r="L47" s="459"/>
      <c r="M47" s="459"/>
      <c r="N47" s="459"/>
      <c r="O47" s="459"/>
      <c r="P47" s="459"/>
      <c r="Q47" s="459"/>
      <c r="R47" s="459"/>
      <c r="S47" s="459"/>
      <c r="T47" s="459"/>
      <c r="U47" s="459"/>
      <c r="V47" s="459"/>
      <c r="W47" s="459"/>
      <c r="X47" s="459"/>
      <c r="Y47" s="459"/>
      <c r="Z47" s="459"/>
      <c r="AA47" s="263" t="s">
        <v>110</v>
      </c>
      <c r="AB47" s="264"/>
      <c r="AC47" s="264"/>
      <c r="AD47" s="264"/>
      <c r="AE47" s="264"/>
      <c r="AF47" s="390"/>
      <c r="AG47" s="390"/>
      <c r="AH47" s="390"/>
      <c r="AI47" s="390"/>
      <c r="AJ47" s="390"/>
      <c r="AK47" s="390"/>
      <c r="AL47" s="390"/>
      <c r="AM47" s="390"/>
      <c r="AN47" s="390"/>
      <c r="AO47" s="390"/>
      <c r="AP47" s="390"/>
      <c r="AQ47" s="390"/>
      <c r="AR47" s="390"/>
      <c r="AS47" s="390"/>
      <c r="AT47" s="390"/>
      <c r="AU47" s="390"/>
      <c r="AV47" s="390"/>
      <c r="AW47" s="390"/>
      <c r="AX47" s="390"/>
      <c r="AY47" s="390"/>
      <c r="AZ47" s="390"/>
      <c r="BA47" s="390"/>
      <c r="BB47" s="390"/>
      <c r="BC47" s="390"/>
      <c r="BD47" s="390"/>
      <c r="BE47" s="390"/>
      <c r="BF47" s="390"/>
      <c r="BG47" s="390"/>
      <c r="BH47" s="390"/>
      <c r="BI47" s="390"/>
      <c r="BJ47" s="390"/>
      <c r="BK47" s="390"/>
      <c r="BL47" s="390"/>
      <c r="BM47" s="390"/>
      <c r="BN47" s="390"/>
      <c r="BO47" s="390"/>
      <c r="BP47" s="390"/>
      <c r="BQ47" s="390"/>
      <c r="BR47" s="390"/>
      <c r="BS47" s="390"/>
      <c r="BT47" s="390"/>
      <c r="BU47" s="390"/>
      <c r="BV47" s="390"/>
      <c r="BW47" s="390"/>
      <c r="BX47" s="390"/>
      <c r="BY47" s="390"/>
      <c r="BZ47" s="390"/>
      <c r="CA47" s="390"/>
      <c r="CB47" s="390"/>
      <c r="CC47" s="390"/>
      <c r="CD47" s="390"/>
      <c r="CE47" s="390"/>
      <c r="CF47" s="390"/>
      <c r="CG47" s="390"/>
      <c r="CH47" s="390"/>
      <c r="CI47" s="390"/>
      <c r="CJ47" s="390"/>
      <c r="CK47" s="390"/>
      <c r="CL47" s="390"/>
      <c r="CM47" s="390"/>
      <c r="CN47" s="390"/>
      <c r="CO47" s="390"/>
      <c r="CP47" s="390"/>
      <c r="CQ47" s="390"/>
      <c r="CR47" s="390"/>
      <c r="CS47" s="390"/>
      <c r="CT47" s="390"/>
      <c r="CU47" s="390"/>
      <c r="CV47" s="390"/>
      <c r="CW47" s="390"/>
      <c r="CX47" s="390"/>
      <c r="CY47" s="390"/>
      <c r="CZ47" s="390"/>
      <c r="DA47" s="390"/>
      <c r="DB47" s="390"/>
      <c r="DC47" s="390"/>
      <c r="DD47" s="390"/>
      <c r="DE47" s="390"/>
      <c r="DF47" s="390"/>
      <c r="DG47" s="390"/>
      <c r="DH47" s="390"/>
      <c r="DI47" s="390"/>
      <c r="DJ47" s="390"/>
      <c r="DK47" s="390"/>
      <c r="DL47" s="390"/>
      <c r="DM47" s="390"/>
      <c r="DN47" s="390"/>
      <c r="DO47" s="390"/>
      <c r="DP47" s="390"/>
      <c r="DQ47" s="390"/>
      <c r="DR47" s="390"/>
      <c r="DS47" s="390"/>
      <c r="DT47" s="390"/>
      <c r="DU47" s="390"/>
      <c r="DV47" s="390"/>
      <c r="DW47" s="390"/>
      <c r="DX47" s="390"/>
      <c r="DY47" s="390"/>
      <c r="DZ47" s="390"/>
      <c r="EA47" s="390"/>
      <c r="EB47" s="390"/>
      <c r="EC47" s="390"/>
      <c r="ED47" s="390"/>
      <c r="EE47" s="390"/>
      <c r="EF47" s="390"/>
      <c r="EG47" s="390"/>
      <c r="EH47" s="390"/>
      <c r="EI47" s="390"/>
      <c r="EJ47" s="390"/>
      <c r="EK47" s="390"/>
    </row>
    <row r="48" spans="1:141" s="12" customFormat="1" ht="12.75" x14ac:dyDescent="0.2">
      <c r="A48" s="460" t="s">
        <v>95</v>
      </c>
      <c r="B48" s="461"/>
      <c r="C48" s="461"/>
      <c r="D48" s="461"/>
      <c r="E48" s="461"/>
      <c r="F48" s="461"/>
      <c r="G48" s="461"/>
      <c r="H48" s="461"/>
      <c r="I48" s="461"/>
      <c r="J48" s="461"/>
      <c r="K48" s="461"/>
      <c r="L48" s="461"/>
      <c r="M48" s="461"/>
      <c r="N48" s="461"/>
      <c r="O48" s="461"/>
      <c r="P48" s="461"/>
      <c r="Q48" s="461"/>
      <c r="R48" s="461"/>
      <c r="S48" s="461"/>
      <c r="T48" s="461"/>
      <c r="U48" s="461"/>
      <c r="V48" s="461"/>
      <c r="W48" s="461"/>
      <c r="X48" s="461"/>
      <c r="Y48" s="461"/>
      <c r="Z48" s="461"/>
      <c r="AA48" s="263"/>
      <c r="AB48" s="264"/>
      <c r="AC48" s="264"/>
      <c r="AD48" s="264"/>
      <c r="AE48" s="264"/>
      <c r="AF48" s="390"/>
      <c r="AG48" s="390"/>
      <c r="AH48" s="390"/>
      <c r="AI48" s="390"/>
      <c r="AJ48" s="390"/>
      <c r="AK48" s="390"/>
      <c r="AL48" s="390"/>
      <c r="AM48" s="390"/>
      <c r="AN48" s="390"/>
      <c r="AO48" s="390"/>
      <c r="AP48" s="390"/>
      <c r="AQ48" s="390"/>
      <c r="AR48" s="390"/>
      <c r="AS48" s="390"/>
      <c r="AT48" s="390"/>
      <c r="AU48" s="390"/>
      <c r="AV48" s="390"/>
      <c r="AW48" s="390"/>
      <c r="AX48" s="390"/>
      <c r="AY48" s="390"/>
      <c r="AZ48" s="390"/>
      <c r="BA48" s="390"/>
      <c r="BB48" s="390"/>
      <c r="BC48" s="390"/>
      <c r="BD48" s="390"/>
      <c r="BE48" s="390"/>
      <c r="BF48" s="390"/>
      <c r="BG48" s="390"/>
      <c r="BH48" s="390"/>
      <c r="BI48" s="390"/>
      <c r="BJ48" s="390"/>
      <c r="BK48" s="390"/>
      <c r="BL48" s="390"/>
      <c r="BM48" s="390"/>
      <c r="BN48" s="390"/>
      <c r="BO48" s="390"/>
      <c r="BP48" s="390"/>
      <c r="BQ48" s="390"/>
      <c r="BR48" s="390"/>
      <c r="BS48" s="390"/>
      <c r="BT48" s="390"/>
      <c r="BU48" s="390"/>
      <c r="BV48" s="390"/>
      <c r="BW48" s="390"/>
      <c r="BX48" s="390"/>
      <c r="BY48" s="390"/>
      <c r="BZ48" s="390"/>
      <c r="CA48" s="390"/>
      <c r="CB48" s="390"/>
      <c r="CC48" s="390"/>
      <c r="CD48" s="390"/>
      <c r="CE48" s="390"/>
      <c r="CF48" s="390"/>
      <c r="CG48" s="390"/>
      <c r="CH48" s="390"/>
      <c r="CI48" s="390"/>
      <c r="CJ48" s="390"/>
      <c r="CK48" s="390"/>
      <c r="CL48" s="390"/>
      <c r="CM48" s="390"/>
      <c r="CN48" s="390"/>
      <c r="CO48" s="390"/>
      <c r="CP48" s="390"/>
      <c r="CQ48" s="390"/>
      <c r="CR48" s="390"/>
      <c r="CS48" s="390"/>
      <c r="CT48" s="390"/>
      <c r="CU48" s="390"/>
      <c r="CV48" s="390"/>
      <c r="CW48" s="390"/>
      <c r="CX48" s="390"/>
      <c r="CY48" s="390"/>
      <c r="CZ48" s="390"/>
      <c r="DA48" s="390"/>
      <c r="DB48" s="390"/>
      <c r="DC48" s="390"/>
      <c r="DD48" s="390"/>
      <c r="DE48" s="390"/>
      <c r="DF48" s="390"/>
      <c r="DG48" s="390"/>
      <c r="DH48" s="390"/>
      <c r="DI48" s="390"/>
      <c r="DJ48" s="390"/>
      <c r="DK48" s="390"/>
      <c r="DL48" s="390"/>
      <c r="DM48" s="390"/>
      <c r="DN48" s="390"/>
      <c r="DO48" s="390"/>
      <c r="DP48" s="390"/>
      <c r="DQ48" s="390"/>
      <c r="DR48" s="390"/>
      <c r="DS48" s="390"/>
      <c r="DT48" s="390"/>
      <c r="DU48" s="390"/>
      <c r="DV48" s="390"/>
      <c r="DW48" s="390"/>
      <c r="DX48" s="390"/>
      <c r="DY48" s="390"/>
      <c r="DZ48" s="390"/>
      <c r="EA48" s="390"/>
      <c r="EB48" s="390"/>
      <c r="EC48" s="390"/>
      <c r="ED48" s="390"/>
      <c r="EE48" s="390"/>
      <c r="EF48" s="390"/>
      <c r="EG48" s="390"/>
      <c r="EH48" s="390"/>
      <c r="EI48" s="390"/>
      <c r="EJ48" s="390"/>
      <c r="EK48" s="390"/>
    </row>
    <row r="49" spans="1:141" s="12" customFormat="1" ht="12.75" x14ac:dyDescent="0.2">
      <c r="A49" s="455" t="s">
        <v>96</v>
      </c>
      <c r="B49" s="456"/>
      <c r="C49" s="456"/>
      <c r="D49" s="456"/>
      <c r="E49" s="456"/>
      <c r="F49" s="456"/>
      <c r="G49" s="456"/>
      <c r="H49" s="456"/>
      <c r="I49" s="456"/>
      <c r="J49" s="456"/>
      <c r="K49" s="456"/>
      <c r="L49" s="456"/>
      <c r="M49" s="456"/>
      <c r="N49" s="456"/>
      <c r="O49" s="456"/>
      <c r="P49" s="456"/>
      <c r="Q49" s="456"/>
      <c r="R49" s="456"/>
      <c r="S49" s="456"/>
      <c r="T49" s="456"/>
      <c r="U49" s="456"/>
      <c r="V49" s="456"/>
      <c r="W49" s="456"/>
      <c r="X49" s="456"/>
      <c r="Y49" s="456"/>
      <c r="Z49" s="456"/>
      <c r="AA49" s="263"/>
      <c r="AB49" s="264"/>
      <c r="AC49" s="264"/>
      <c r="AD49" s="264"/>
      <c r="AE49" s="264"/>
      <c r="AF49" s="390"/>
      <c r="AG49" s="390"/>
      <c r="AH49" s="390"/>
      <c r="AI49" s="390"/>
      <c r="AJ49" s="390"/>
      <c r="AK49" s="390"/>
      <c r="AL49" s="390"/>
      <c r="AM49" s="390"/>
      <c r="AN49" s="390"/>
      <c r="AO49" s="390"/>
      <c r="AP49" s="390"/>
      <c r="AQ49" s="390"/>
      <c r="AR49" s="390"/>
      <c r="AS49" s="390"/>
      <c r="AT49" s="390"/>
      <c r="AU49" s="390"/>
      <c r="AV49" s="390"/>
      <c r="AW49" s="390"/>
      <c r="AX49" s="390"/>
      <c r="AY49" s="390"/>
      <c r="AZ49" s="390"/>
      <c r="BA49" s="390"/>
      <c r="BB49" s="390"/>
      <c r="BC49" s="390"/>
      <c r="BD49" s="390"/>
      <c r="BE49" s="390"/>
      <c r="BF49" s="390"/>
      <c r="BG49" s="390"/>
      <c r="BH49" s="390"/>
      <c r="BI49" s="390"/>
      <c r="BJ49" s="390"/>
      <c r="BK49" s="390"/>
      <c r="BL49" s="390"/>
      <c r="BM49" s="390"/>
      <c r="BN49" s="390"/>
      <c r="BO49" s="390"/>
      <c r="BP49" s="390"/>
      <c r="BQ49" s="390"/>
      <c r="BR49" s="390"/>
      <c r="BS49" s="390"/>
      <c r="BT49" s="390"/>
      <c r="BU49" s="390"/>
      <c r="BV49" s="390"/>
      <c r="BW49" s="390"/>
      <c r="BX49" s="390"/>
      <c r="BY49" s="390"/>
      <c r="BZ49" s="390"/>
      <c r="CA49" s="390"/>
      <c r="CB49" s="390"/>
      <c r="CC49" s="390"/>
      <c r="CD49" s="390"/>
      <c r="CE49" s="390"/>
      <c r="CF49" s="390"/>
      <c r="CG49" s="390"/>
      <c r="CH49" s="390"/>
      <c r="CI49" s="390"/>
      <c r="CJ49" s="390"/>
      <c r="CK49" s="390"/>
      <c r="CL49" s="390"/>
      <c r="CM49" s="390"/>
      <c r="CN49" s="390"/>
      <c r="CO49" s="390"/>
      <c r="CP49" s="390"/>
      <c r="CQ49" s="390"/>
      <c r="CR49" s="390"/>
      <c r="CS49" s="390"/>
      <c r="CT49" s="390"/>
      <c r="CU49" s="390"/>
      <c r="CV49" s="390"/>
      <c r="CW49" s="390"/>
      <c r="CX49" s="390"/>
      <c r="CY49" s="390"/>
      <c r="CZ49" s="390"/>
      <c r="DA49" s="390"/>
      <c r="DB49" s="390"/>
      <c r="DC49" s="390"/>
      <c r="DD49" s="390"/>
      <c r="DE49" s="390"/>
      <c r="DF49" s="390"/>
      <c r="DG49" s="390"/>
      <c r="DH49" s="390"/>
      <c r="DI49" s="390"/>
      <c r="DJ49" s="390"/>
      <c r="DK49" s="390"/>
      <c r="DL49" s="390"/>
      <c r="DM49" s="390"/>
      <c r="DN49" s="390"/>
      <c r="DO49" s="390"/>
      <c r="DP49" s="390"/>
      <c r="DQ49" s="390"/>
      <c r="DR49" s="390"/>
      <c r="DS49" s="390"/>
      <c r="DT49" s="390"/>
      <c r="DU49" s="390"/>
      <c r="DV49" s="390"/>
      <c r="DW49" s="390"/>
      <c r="DX49" s="390"/>
      <c r="DY49" s="390"/>
      <c r="DZ49" s="390"/>
      <c r="EA49" s="390"/>
      <c r="EB49" s="390"/>
      <c r="EC49" s="390"/>
      <c r="ED49" s="390"/>
      <c r="EE49" s="390"/>
      <c r="EF49" s="390"/>
      <c r="EG49" s="390"/>
      <c r="EH49" s="390"/>
      <c r="EI49" s="390"/>
      <c r="EJ49" s="390"/>
      <c r="EK49" s="390"/>
    </row>
    <row r="50" spans="1:141" s="12" customFormat="1" ht="12.75" x14ac:dyDescent="0.2">
      <c r="A50" s="458" t="s">
        <v>97</v>
      </c>
      <c r="B50" s="459"/>
      <c r="C50" s="459"/>
      <c r="D50" s="459"/>
      <c r="E50" s="459"/>
      <c r="F50" s="459"/>
      <c r="G50" s="459"/>
      <c r="H50" s="459"/>
      <c r="I50" s="459"/>
      <c r="J50" s="459"/>
      <c r="K50" s="459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59"/>
      <c r="AA50" s="263" t="s">
        <v>111</v>
      </c>
      <c r="AB50" s="264"/>
      <c r="AC50" s="264"/>
      <c r="AD50" s="264"/>
      <c r="AE50" s="264"/>
      <c r="AF50" s="390"/>
      <c r="AG50" s="390"/>
      <c r="AH50" s="390"/>
      <c r="AI50" s="390"/>
      <c r="AJ50" s="390"/>
      <c r="AK50" s="390"/>
      <c r="AL50" s="390"/>
      <c r="AM50" s="390"/>
      <c r="AN50" s="390"/>
      <c r="AO50" s="390"/>
      <c r="AP50" s="390"/>
      <c r="AQ50" s="390"/>
      <c r="AR50" s="390"/>
      <c r="AS50" s="390"/>
      <c r="AT50" s="390"/>
      <c r="AU50" s="390"/>
      <c r="AV50" s="390"/>
      <c r="AW50" s="390"/>
      <c r="AX50" s="390"/>
      <c r="AY50" s="390"/>
      <c r="AZ50" s="390"/>
      <c r="BA50" s="390"/>
      <c r="BB50" s="390"/>
      <c r="BC50" s="390"/>
      <c r="BD50" s="390"/>
      <c r="BE50" s="390"/>
      <c r="BF50" s="390"/>
      <c r="BG50" s="390"/>
      <c r="BH50" s="390"/>
      <c r="BI50" s="390"/>
      <c r="BJ50" s="390"/>
      <c r="BK50" s="390"/>
      <c r="BL50" s="390"/>
      <c r="BM50" s="390"/>
      <c r="BN50" s="390"/>
      <c r="BO50" s="390"/>
      <c r="BP50" s="390"/>
      <c r="BQ50" s="390"/>
      <c r="BR50" s="390"/>
      <c r="BS50" s="390"/>
      <c r="BT50" s="390"/>
      <c r="BU50" s="390"/>
      <c r="BV50" s="390"/>
      <c r="BW50" s="390"/>
      <c r="BX50" s="390"/>
      <c r="BY50" s="390"/>
      <c r="BZ50" s="390"/>
      <c r="CA50" s="390"/>
      <c r="CB50" s="390"/>
      <c r="CC50" s="390"/>
      <c r="CD50" s="390"/>
      <c r="CE50" s="390"/>
      <c r="CF50" s="390"/>
      <c r="CG50" s="390"/>
      <c r="CH50" s="390"/>
      <c r="CI50" s="390"/>
      <c r="CJ50" s="390"/>
      <c r="CK50" s="390"/>
      <c r="CL50" s="390"/>
      <c r="CM50" s="390"/>
      <c r="CN50" s="390"/>
      <c r="CO50" s="390"/>
      <c r="CP50" s="390"/>
      <c r="CQ50" s="390"/>
      <c r="CR50" s="390"/>
      <c r="CS50" s="390"/>
      <c r="CT50" s="390"/>
      <c r="CU50" s="390"/>
      <c r="CV50" s="390"/>
      <c r="CW50" s="390"/>
      <c r="CX50" s="390"/>
      <c r="CY50" s="390"/>
      <c r="CZ50" s="390"/>
      <c r="DA50" s="390"/>
      <c r="DB50" s="390"/>
      <c r="DC50" s="390"/>
      <c r="DD50" s="390"/>
      <c r="DE50" s="390"/>
      <c r="DF50" s="390"/>
      <c r="DG50" s="390"/>
      <c r="DH50" s="390"/>
      <c r="DI50" s="390"/>
      <c r="DJ50" s="390"/>
      <c r="DK50" s="390"/>
      <c r="DL50" s="390"/>
      <c r="DM50" s="390"/>
      <c r="DN50" s="390"/>
      <c r="DO50" s="390"/>
      <c r="DP50" s="390"/>
      <c r="DQ50" s="390"/>
      <c r="DR50" s="390"/>
      <c r="DS50" s="390"/>
      <c r="DT50" s="390"/>
      <c r="DU50" s="390"/>
      <c r="DV50" s="390"/>
      <c r="DW50" s="390"/>
      <c r="DX50" s="390"/>
      <c r="DY50" s="390"/>
      <c r="DZ50" s="390"/>
      <c r="EA50" s="390"/>
      <c r="EB50" s="390"/>
      <c r="EC50" s="390"/>
      <c r="ED50" s="390"/>
      <c r="EE50" s="390"/>
      <c r="EF50" s="390"/>
      <c r="EG50" s="390"/>
      <c r="EH50" s="390"/>
      <c r="EI50" s="390"/>
      <c r="EJ50" s="390"/>
      <c r="EK50" s="390"/>
    </row>
    <row r="51" spans="1:141" s="12" customFormat="1" ht="12.75" x14ac:dyDescent="0.2">
      <c r="A51" s="455" t="s">
        <v>98</v>
      </c>
      <c r="B51" s="456"/>
      <c r="C51" s="456"/>
      <c r="D51" s="456"/>
      <c r="E51" s="456"/>
      <c r="F51" s="456"/>
      <c r="G51" s="456"/>
      <c r="H51" s="456"/>
      <c r="I51" s="456"/>
      <c r="J51" s="456"/>
      <c r="K51" s="456"/>
      <c r="L51" s="456"/>
      <c r="M51" s="456"/>
      <c r="N51" s="456"/>
      <c r="O51" s="456"/>
      <c r="P51" s="456"/>
      <c r="Q51" s="456"/>
      <c r="R51" s="456"/>
      <c r="S51" s="456"/>
      <c r="T51" s="456"/>
      <c r="U51" s="456"/>
      <c r="V51" s="456"/>
      <c r="W51" s="456"/>
      <c r="X51" s="456"/>
      <c r="Y51" s="456"/>
      <c r="Z51" s="457"/>
      <c r="AA51" s="263"/>
      <c r="AB51" s="264"/>
      <c r="AC51" s="264"/>
      <c r="AD51" s="264"/>
      <c r="AE51" s="264"/>
      <c r="AF51" s="390"/>
      <c r="AG51" s="390"/>
      <c r="AH51" s="390"/>
      <c r="AI51" s="390"/>
      <c r="AJ51" s="390"/>
      <c r="AK51" s="390"/>
      <c r="AL51" s="390"/>
      <c r="AM51" s="390"/>
      <c r="AN51" s="390"/>
      <c r="AO51" s="390"/>
      <c r="AP51" s="390"/>
      <c r="AQ51" s="390"/>
      <c r="AR51" s="390"/>
      <c r="AS51" s="390"/>
      <c r="AT51" s="390"/>
      <c r="AU51" s="390"/>
      <c r="AV51" s="390"/>
      <c r="AW51" s="390"/>
      <c r="AX51" s="390"/>
      <c r="AY51" s="390"/>
      <c r="AZ51" s="390"/>
      <c r="BA51" s="390"/>
      <c r="BB51" s="390"/>
      <c r="BC51" s="390"/>
      <c r="BD51" s="390"/>
      <c r="BE51" s="390"/>
      <c r="BF51" s="390"/>
      <c r="BG51" s="390"/>
      <c r="BH51" s="390"/>
      <c r="BI51" s="390"/>
      <c r="BJ51" s="390"/>
      <c r="BK51" s="390"/>
      <c r="BL51" s="390"/>
      <c r="BM51" s="390"/>
      <c r="BN51" s="390"/>
      <c r="BO51" s="390"/>
      <c r="BP51" s="390"/>
      <c r="BQ51" s="390"/>
      <c r="BR51" s="390"/>
      <c r="BS51" s="390"/>
      <c r="BT51" s="390"/>
      <c r="BU51" s="390"/>
      <c r="BV51" s="390"/>
      <c r="BW51" s="390"/>
      <c r="BX51" s="390"/>
      <c r="BY51" s="390"/>
      <c r="BZ51" s="390"/>
      <c r="CA51" s="390"/>
      <c r="CB51" s="390"/>
      <c r="CC51" s="390"/>
      <c r="CD51" s="390"/>
      <c r="CE51" s="390"/>
      <c r="CF51" s="390"/>
      <c r="CG51" s="390"/>
      <c r="CH51" s="390"/>
      <c r="CI51" s="390"/>
      <c r="CJ51" s="390"/>
      <c r="CK51" s="390"/>
      <c r="CL51" s="390"/>
      <c r="CM51" s="390"/>
      <c r="CN51" s="390"/>
      <c r="CO51" s="390"/>
      <c r="CP51" s="390"/>
      <c r="CQ51" s="390"/>
      <c r="CR51" s="390"/>
      <c r="CS51" s="390"/>
      <c r="CT51" s="390"/>
      <c r="CU51" s="390"/>
      <c r="CV51" s="390"/>
      <c r="CW51" s="390"/>
      <c r="CX51" s="390"/>
      <c r="CY51" s="390"/>
      <c r="CZ51" s="390"/>
      <c r="DA51" s="390"/>
      <c r="DB51" s="390"/>
      <c r="DC51" s="390"/>
      <c r="DD51" s="390"/>
      <c r="DE51" s="390"/>
      <c r="DF51" s="390"/>
      <c r="DG51" s="390"/>
      <c r="DH51" s="390"/>
      <c r="DI51" s="390"/>
      <c r="DJ51" s="390"/>
      <c r="DK51" s="390"/>
      <c r="DL51" s="390"/>
      <c r="DM51" s="390"/>
      <c r="DN51" s="390"/>
      <c r="DO51" s="390"/>
      <c r="DP51" s="390"/>
      <c r="DQ51" s="390"/>
      <c r="DR51" s="390"/>
      <c r="DS51" s="390"/>
      <c r="DT51" s="390"/>
      <c r="DU51" s="390"/>
      <c r="DV51" s="390"/>
      <c r="DW51" s="390"/>
      <c r="DX51" s="390"/>
      <c r="DY51" s="390"/>
      <c r="DZ51" s="390"/>
      <c r="EA51" s="390"/>
      <c r="EB51" s="390"/>
      <c r="EC51" s="390"/>
      <c r="ED51" s="390"/>
      <c r="EE51" s="390"/>
      <c r="EF51" s="390"/>
      <c r="EG51" s="390"/>
      <c r="EH51" s="390"/>
      <c r="EI51" s="390"/>
      <c r="EJ51" s="390"/>
      <c r="EK51" s="390"/>
    </row>
    <row r="52" spans="1:141" s="12" customFormat="1" ht="13.5" thickBot="1" x14ac:dyDescent="0.25">
      <c r="A52" s="396" t="s">
        <v>38</v>
      </c>
      <c r="B52" s="396"/>
      <c r="C52" s="396"/>
      <c r="D52" s="396"/>
      <c r="E52" s="396"/>
      <c r="F52" s="396"/>
      <c r="G52" s="396"/>
      <c r="H52" s="396"/>
      <c r="I52" s="396"/>
      <c r="J52" s="396"/>
      <c r="K52" s="396"/>
      <c r="L52" s="396"/>
      <c r="M52" s="396"/>
      <c r="N52" s="396"/>
      <c r="O52" s="396"/>
      <c r="P52" s="396"/>
      <c r="Q52" s="396"/>
      <c r="R52" s="396"/>
      <c r="S52" s="396"/>
      <c r="T52" s="396"/>
      <c r="U52" s="396"/>
      <c r="V52" s="396"/>
      <c r="W52" s="396"/>
      <c r="X52" s="396"/>
      <c r="Y52" s="396"/>
      <c r="Z52" s="396"/>
      <c r="AA52" s="452" t="s">
        <v>42</v>
      </c>
      <c r="AB52" s="453"/>
      <c r="AC52" s="453"/>
      <c r="AD52" s="453"/>
      <c r="AE52" s="453"/>
      <c r="AF52" s="454">
        <f>AF24</f>
        <v>0</v>
      </c>
      <c r="AG52" s="454"/>
      <c r="AH52" s="454"/>
      <c r="AI52" s="454"/>
      <c r="AJ52" s="454"/>
      <c r="AK52" s="454"/>
      <c r="AL52" s="454"/>
      <c r="AM52" s="454"/>
      <c r="AN52" s="454"/>
      <c r="AO52" s="454">
        <f>AF52</f>
        <v>0</v>
      </c>
      <c r="AP52" s="454"/>
      <c r="AQ52" s="454"/>
      <c r="AR52" s="454"/>
      <c r="AS52" s="454"/>
      <c r="AT52" s="454"/>
      <c r="AU52" s="454"/>
      <c r="AV52" s="454"/>
      <c r="AW52" s="454"/>
      <c r="AX52" s="454"/>
      <c r="AY52" s="454"/>
      <c r="AZ52" s="454"/>
      <c r="BA52" s="454"/>
      <c r="BB52" s="454"/>
      <c r="BC52" s="454"/>
      <c r="BD52" s="454"/>
      <c r="BE52" s="454"/>
      <c r="BF52" s="454"/>
      <c r="BG52" s="454"/>
      <c r="BH52" s="454"/>
      <c r="BI52" s="454"/>
      <c r="BJ52" s="454"/>
      <c r="BK52" s="454"/>
      <c r="BL52" s="454"/>
      <c r="BM52" s="454"/>
      <c r="BN52" s="454"/>
      <c r="BO52" s="454"/>
      <c r="BP52" s="454"/>
      <c r="BQ52" s="454"/>
      <c r="BR52" s="454"/>
      <c r="BS52" s="454"/>
      <c r="BT52" s="454"/>
      <c r="BU52" s="454"/>
      <c r="BV52" s="454">
        <f>BV23</f>
        <v>0</v>
      </c>
      <c r="BW52" s="454"/>
      <c r="BX52" s="454"/>
      <c r="BY52" s="454"/>
      <c r="BZ52" s="454"/>
      <c r="CA52" s="454"/>
      <c r="CB52" s="454"/>
      <c r="CC52" s="454"/>
      <c r="CD52" s="454"/>
      <c r="CE52" s="454">
        <f>CE23</f>
        <v>0</v>
      </c>
      <c r="CF52" s="454"/>
      <c r="CG52" s="454"/>
      <c r="CH52" s="454"/>
      <c r="CI52" s="454"/>
      <c r="CJ52" s="454"/>
      <c r="CK52" s="454"/>
      <c r="CL52" s="454"/>
      <c r="CM52" s="454"/>
      <c r="CN52" s="454">
        <f>CN23</f>
        <v>0</v>
      </c>
      <c r="CO52" s="454"/>
      <c r="CP52" s="454"/>
      <c r="CQ52" s="454"/>
      <c r="CR52" s="454"/>
      <c r="CS52" s="454"/>
      <c r="CT52" s="454"/>
      <c r="CU52" s="454"/>
      <c r="CV52" s="454"/>
      <c r="CW52" s="454"/>
      <c r="CX52" s="454"/>
      <c r="CY52" s="454"/>
      <c r="CZ52" s="454"/>
      <c r="DA52" s="454"/>
      <c r="DB52" s="454"/>
      <c r="DC52" s="454"/>
      <c r="DD52" s="454">
        <f>DD24</f>
        <v>0</v>
      </c>
      <c r="DE52" s="454"/>
      <c r="DF52" s="454"/>
      <c r="DG52" s="454"/>
      <c r="DH52" s="454"/>
      <c r="DI52" s="454"/>
      <c r="DJ52" s="454"/>
      <c r="DK52" s="454"/>
      <c r="DL52" s="454"/>
      <c r="DM52" s="454"/>
      <c r="DN52" s="454"/>
      <c r="DO52" s="454"/>
      <c r="DP52" s="454"/>
      <c r="DQ52" s="454"/>
      <c r="DR52" s="454"/>
      <c r="DS52" s="454"/>
      <c r="DT52" s="454"/>
      <c r="DU52" s="454">
        <f>DU24</f>
        <v>0</v>
      </c>
      <c r="DV52" s="454"/>
      <c r="DW52" s="454"/>
      <c r="DX52" s="454"/>
      <c r="DY52" s="454"/>
      <c r="DZ52" s="454"/>
      <c r="EA52" s="454"/>
      <c r="EB52" s="454"/>
      <c r="EC52" s="454"/>
      <c r="ED52" s="454">
        <f>DU52</f>
        <v>0</v>
      </c>
      <c r="EE52" s="454"/>
      <c r="EF52" s="454"/>
      <c r="EG52" s="454"/>
      <c r="EH52" s="454"/>
      <c r="EI52" s="454"/>
      <c r="EJ52" s="454"/>
      <c r="EK52" s="454"/>
    </row>
    <row r="53" spans="1:141" s="12" customFormat="1" ht="12.75" x14ac:dyDescent="0.2"/>
    <row r="54" spans="1:141" s="12" customFormat="1" ht="12.75" x14ac:dyDescent="0.2">
      <c r="A54" s="5" t="s">
        <v>45</v>
      </c>
    </row>
    <row r="55" spans="1:141" s="12" customFormat="1" ht="12.75" x14ac:dyDescent="0.2">
      <c r="A55" s="5" t="s">
        <v>50</v>
      </c>
      <c r="W55" s="261" t="s">
        <v>585</v>
      </c>
      <c r="X55" s="261"/>
      <c r="Y55" s="261"/>
      <c r="Z55" s="261"/>
      <c r="AA55" s="261"/>
      <c r="AB55" s="261"/>
      <c r="AC55" s="261"/>
      <c r="AD55" s="261"/>
      <c r="AE55" s="261"/>
      <c r="AF55" s="261"/>
      <c r="AG55" s="261"/>
      <c r="AH55" s="261"/>
      <c r="AI55" s="261"/>
      <c r="AJ55" s="261"/>
      <c r="AK55" s="261"/>
      <c r="AL55" s="261"/>
      <c r="AM55" s="261"/>
      <c r="AN55" s="261"/>
      <c r="AO55" s="261"/>
      <c r="AP55" s="261"/>
      <c r="AQ55" s="261"/>
      <c r="AR55" s="261"/>
      <c r="AS55" s="261"/>
      <c r="AT55" s="261"/>
      <c r="AU55" s="261"/>
      <c r="AV55" s="261"/>
      <c r="AW55" s="261"/>
      <c r="AX55" s="261"/>
      <c r="AY55" s="261"/>
      <c r="AZ55" s="261"/>
      <c r="BA55" s="261"/>
      <c r="BB55" s="261"/>
      <c r="BC55" s="261"/>
      <c r="BD55" s="261"/>
      <c r="BG55" s="261"/>
      <c r="BH55" s="261"/>
      <c r="BI55" s="261"/>
      <c r="BJ55" s="261"/>
      <c r="BK55" s="261"/>
      <c r="BL55" s="261"/>
      <c r="BM55" s="261"/>
      <c r="BN55" s="261"/>
      <c r="BO55" s="261"/>
      <c r="BP55" s="261"/>
      <c r="BQ55" s="261"/>
      <c r="BR55" s="261"/>
      <c r="BS55" s="261"/>
      <c r="BT55" s="261"/>
      <c r="BU55" s="261"/>
      <c r="BV55" s="261"/>
      <c r="BW55" s="261"/>
      <c r="BX55" s="261"/>
      <c r="BY55" s="261"/>
      <c r="BZ55" s="261"/>
      <c r="CA55" s="261"/>
      <c r="CB55" s="261"/>
      <c r="CC55" s="261"/>
      <c r="CD55" s="261"/>
      <c r="CE55" s="261"/>
      <c r="CF55" s="261"/>
      <c r="CG55" s="261"/>
      <c r="CH55" s="261"/>
      <c r="CI55" s="261"/>
      <c r="CJ55" s="261"/>
      <c r="CK55" s="261"/>
      <c r="CL55" s="261"/>
      <c r="CM55" s="261"/>
      <c r="CN55" s="261"/>
      <c r="CQ55" s="261" t="s">
        <v>586</v>
      </c>
      <c r="CR55" s="261"/>
      <c r="CS55" s="261"/>
      <c r="CT55" s="261"/>
      <c r="CU55" s="261"/>
      <c r="CV55" s="261"/>
      <c r="CW55" s="261"/>
      <c r="CX55" s="261"/>
      <c r="CY55" s="261"/>
      <c r="CZ55" s="261"/>
      <c r="DA55" s="261"/>
      <c r="DB55" s="261"/>
      <c r="DC55" s="261"/>
      <c r="DD55" s="261"/>
      <c r="DE55" s="261"/>
      <c r="DF55" s="261"/>
      <c r="DG55" s="261"/>
      <c r="DH55" s="261"/>
      <c r="DI55" s="261"/>
      <c r="DJ55" s="261"/>
      <c r="DK55" s="261"/>
      <c r="DL55" s="261"/>
      <c r="DM55" s="261"/>
      <c r="DN55" s="261"/>
      <c r="DO55" s="261"/>
      <c r="DP55" s="261"/>
      <c r="DQ55" s="261"/>
      <c r="DR55" s="261"/>
      <c r="DS55" s="261"/>
      <c r="DT55" s="261"/>
      <c r="DU55" s="261"/>
      <c r="DV55" s="261"/>
      <c r="DW55" s="261"/>
      <c r="DX55" s="261"/>
    </row>
    <row r="56" spans="1:141" s="11" customFormat="1" ht="10.5" x14ac:dyDescent="0.2">
      <c r="W56" s="279" t="s">
        <v>46</v>
      </c>
      <c r="X56" s="279"/>
      <c r="Y56" s="279"/>
      <c r="Z56" s="279"/>
      <c r="AA56" s="279"/>
      <c r="AB56" s="279"/>
      <c r="AC56" s="279"/>
      <c r="AD56" s="279"/>
      <c r="AE56" s="279"/>
      <c r="AF56" s="279"/>
      <c r="AG56" s="279"/>
      <c r="AH56" s="279"/>
      <c r="AI56" s="279"/>
      <c r="AJ56" s="279"/>
      <c r="AK56" s="279"/>
      <c r="AL56" s="279"/>
      <c r="AM56" s="279"/>
      <c r="AN56" s="279"/>
      <c r="AO56" s="279"/>
      <c r="AP56" s="279"/>
      <c r="AQ56" s="279"/>
      <c r="AR56" s="279"/>
      <c r="AS56" s="279"/>
      <c r="AT56" s="279"/>
      <c r="AU56" s="279"/>
      <c r="AV56" s="279"/>
      <c r="AW56" s="279"/>
      <c r="AX56" s="279"/>
      <c r="AY56" s="279"/>
      <c r="AZ56" s="279"/>
      <c r="BA56" s="279"/>
      <c r="BB56" s="279"/>
      <c r="BC56" s="279"/>
      <c r="BD56" s="279"/>
      <c r="BG56" s="279" t="s">
        <v>47</v>
      </c>
      <c r="BH56" s="279"/>
      <c r="BI56" s="279"/>
      <c r="BJ56" s="279"/>
      <c r="BK56" s="279"/>
      <c r="BL56" s="279"/>
      <c r="BM56" s="279"/>
      <c r="BN56" s="279"/>
      <c r="BO56" s="279"/>
      <c r="BP56" s="279"/>
      <c r="BQ56" s="279"/>
      <c r="BR56" s="279"/>
      <c r="BS56" s="279"/>
      <c r="BT56" s="279"/>
      <c r="BU56" s="279"/>
      <c r="BV56" s="279"/>
      <c r="BW56" s="279"/>
      <c r="BX56" s="279"/>
      <c r="BY56" s="279"/>
      <c r="BZ56" s="279"/>
      <c r="CA56" s="279"/>
      <c r="CB56" s="279"/>
      <c r="CC56" s="279"/>
      <c r="CD56" s="279"/>
      <c r="CE56" s="279"/>
      <c r="CF56" s="279"/>
      <c r="CG56" s="279"/>
      <c r="CH56" s="279"/>
      <c r="CI56" s="279"/>
      <c r="CJ56" s="279"/>
      <c r="CK56" s="279"/>
      <c r="CL56" s="279"/>
      <c r="CM56" s="279"/>
      <c r="CN56" s="279"/>
      <c r="CQ56" s="279" t="s">
        <v>48</v>
      </c>
      <c r="CR56" s="279"/>
      <c r="CS56" s="279"/>
      <c r="CT56" s="279"/>
      <c r="CU56" s="279"/>
      <c r="CV56" s="279"/>
      <c r="CW56" s="279"/>
      <c r="CX56" s="279"/>
      <c r="CY56" s="279"/>
      <c r="CZ56" s="279"/>
      <c r="DA56" s="279"/>
      <c r="DB56" s="279"/>
      <c r="DC56" s="279"/>
      <c r="DD56" s="279"/>
      <c r="DE56" s="279"/>
      <c r="DF56" s="279"/>
      <c r="DG56" s="279"/>
      <c r="DH56" s="279"/>
      <c r="DI56" s="279"/>
      <c r="DJ56" s="279"/>
      <c r="DK56" s="279"/>
      <c r="DL56" s="279"/>
      <c r="DM56" s="279"/>
      <c r="DN56" s="279"/>
      <c r="DO56" s="279"/>
      <c r="DP56" s="279"/>
      <c r="DQ56" s="279"/>
      <c r="DR56" s="279"/>
      <c r="DS56" s="279"/>
      <c r="DT56" s="279"/>
      <c r="DU56" s="279"/>
      <c r="DV56" s="279"/>
      <c r="DW56" s="279"/>
      <c r="DX56" s="279"/>
    </row>
    <row r="57" spans="1:141" s="12" customFormat="1" ht="12.75" x14ac:dyDescent="0.2">
      <c r="A57" s="5" t="s">
        <v>49</v>
      </c>
      <c r="W57" s="261" t="s">
        <v>721</v>
      </c>
      <c r="X57" s="261"/>
      <c r="Y57" s="261"/>
      <c r="Z57" s="261"/>
      <c r="AA57" s="261"/>
      <c r="AB57" s="261"/>
      <c r="AC57" s="261"/>
      <c r="AD57" s="261"/>
      <c r="AE57" s="261"/>
      <c r="AF57" s="261"/>
      <c r="AG57" s="261"/>
      <c r="AH57" s="261"/>
      <c r="AI57" s="261"/>
      <c r="AJ57" s="261"/>
      <c r="AK57" s="261"/>
      <c r="AL57" s="261"/>
      <c r="AM57" s="261"/>
      <c r="AN57" s="261"/>
      <c r="AO57" s="261"/>
      <c r="AP57" s="261"/>
      <c r="AQ57" s="261"/>
      <c r="AR57" s="261"/>
      <c r="AS57" s="261"/>
      <c r="AT57" s="261"/>
      <c r="AU57" s="261"/>
      <c r="AV57" s="261"/>
      <c r="AW57" s="261"/>
      <c r="AX57" s="261"/>
      <c r="AY57" s="261"/>
      <c r="AZ57" s="261"/>
      <c r="BA57" s="261"/>
      <c r="BB57" s="261"/>
      <c r="BC57" s="261"/>
      <c r="BD57" s="261"/>
      <c r="BG57" s="261" t="s">
        <v>1056</v>
      </c>
      <c r="BH57" s="261"/>
      <c r="BI57" s="261"/>
      <c r="BJ57" s="261"/>
      <c r="BK57" s="261"/>
      <c r="BL57" s="261"/>
      <c r="BM57" s="261"/>
      <c r="BN57" s="261"/>
      <c r="BO57" s="261"/>
      <c r="BP57" s="261"/>
      <c r="BQ57" s="261"/>
      <c r="BR57" s="261"/>
      <c r="BS57" s="261"/>
      <c r="BT57" s="261"/>
      <c r="BU57" s="261"/>
      <c r="BV57" s="261"/>
      <c r="BW57" s="261"/>
      <c r="BX57" s="261"/>
      <c r="BY57" s="261"/>
      <c r="BZ57" s="261"/>
      <c r="CA57" s="261"/>
      <c r="CB57" s="261"/>
      <c r="CC57" s="261"/>
      <c r="CD57" s="261"/>
      <c r="CE57" s="261"/>
      <c r="CF57" s="261"/>
      <c r="CG57" s="261"/>
      <c r="CH57" s="261"/>
      <c r="CI57" s="261"/>
      <c r="CJ57" s="261"/>
      <c r="CK57" s="261"/>
      <c r="CL57" s="261"/>
      <c r="CM57" s="261"/>
      <c r="CN57" s="261"/>
      <c r="CQ57" s="262" t="s">
        <v>587</v>
      </c>
      <c r="CR57" s="262"/>
      <c r="CS57" s="262"/>
      <c r="CT57" s="262"/>
      <c r="CU57" s="262"/>
      <c r="CV57" s="262"/>
      <c r="CW57" s="262"/>
      <c r="CX57" s="262"/>
      <c r="CY57" s="262"/>
      <c r="CZ57" s="262"/>
      <c r="DA57" s="262"/>
      <c r="DB57" s="262"/>
      <c r="DC57" s="262"/>
      <c r="DD57" s="262"/>
      <c r="DE57" s="262"/>
      <c r="DF57" s="262"/>
      <c r="DG57" s="262"/>
      <c r="DH57" s="262"/>
      <c r="DI57" s="262"/>
      <c r="DJ57" s="262"/>
      <c r="DK57" s="262"/>
      <c r="DL57" s="262"/>
      <c r="DM57" s="262"/>
      <c r="DN57" s="262"/>
      <c r="DO57" s="262"/>
      <c r="DP57" s="262"/>
      <c r="DQ57" s="262"/>
      <c r="DR57" s="262"/>
      <c r="DS57" s="262"/>
      <c r="DT57" s="262"/>
      <c r="DU57" s="262"/>
      <c r="DV57" s="262"/>
      <c r="DW57" s="262"/>
      <c r="DX57" s="262"/>
    </row>
    <row r="58" spans="1:141" s="11" customFormat="1" ht="10.5" x14ac:dyDescent="0.2">
      <c r="W58" s="279" t="s">
        <v>46</v>
      </c>
      <c r="X58" s="279"/>
      <c r="Y58" s="279"/>
      <c r="Z58" s="279"/>
      <c r="AA58" s="279"/>
      <c r="AB58" s="279"/>
      <c r="AC58" s="279"/>
      <c r="AD58" s="279"/>
      <c r="AE58" s="279"/>
      <c r="AF58" s="279"/>
      <c r="AG58" s="279"/>
      <c r="AH58" s="279"/>
      <c r="AI58" s="279"/>
      <c r="AJ58" s="279"/>
      <c r="AK58" s="279"/>
      <c r="AL58" s="279"/>
      <c r="AM58" s="279"/>
      <c r="AN58" s="279"/>
      <c r="AO58" s="279"/>
      <c r="AP58" s="279"/>
      <c r="AQ58" s="279"/>
      <c r="AR58" s="279"/>
      <c r="AS58" s="279"/>
      <c r="AT58" s="279"/>
      <c r="AU58" s="279"/>
      <c r="AV58" s="279"/>
      <c r="AW58" s="279"/>
      <c r="AX58" s="279"/>
      <c r="AY58" s="279"/>
      <c r="AZ58" s="279"/>
      <c r="BA58" s="279"/>
      <c r="BB58" s="279"/>
      <c r="BC58" s="279"/>
      <c r="BD58" s="279"/>
      <c r="BG58" s="279" t="s">
        <v>57</v>
      </c>
      <c r="BH58" s="279"/>
      <c r="BI58" s="279"/>
      <c r="BJ58" s="279"/>
      <c r="BK58" s="279"/>
      <c r="BL58" s="279"/>
      <c r="BM58" s="279"/>
      <c r="BN58" s="279"/>
      <c r="BO58" s="279"/>
      <c r="BP58" s="279"/>
      <c r="BQ58" s="279"/>
      <c r="BR58" s="279"/>
      <c r="BS58" s="279"/>
      <c r="BT58" s="279"/>
      <c r="BU58" s="279"/>
      <c r="BV58" s="279"/>
      <c r="BW58" s="279"/>
      <c r="BX58" s="279"/>
      <c r="BY58" s="279"/>
      <c r="BZ58" s="279"/>
      <c r="CA58" s="279"/>
      <c r="CB58" s="279"/>
      <c r="CC58" s="279"/>
      <c r="CD58" s="279"/>
      <c r="CE58" s="279"/>
      <c r="CF58" s="279"/>
      <c r="CG58" s="279"/>
      <c r="CH58" s="279"/>
      <c r="CI58" s="279"/>
      <c r="CJ58" s="279"/>
      <c r="CK58" s="279"/>
      <c r="CL58" s="279"/>
      <c r="CM58" s="279"/>
      <c r="CN58" s="279"/>
      <c r="CQ58" s="279" t="s">
        <v>76</v>
      </c>
      <c r="CR58" s="279"/>
      <c r="CS58" s="279"/>
      <c r="CT58" s="279"/>
      <c r="CU58" s="279"/>
      <c r="CV58" s="279"/>
      <c r="CW58" s="279"/>
      <c r="CX58" s="279"/>
      <c r="CY58" s="279"/>
      <c r="CZ58" s="279"/>
      <c r="DA58" s="279"/>
      <c r="DB58" s="279"/>
      <c r="DC58" s="279"/>
      <c r="DD58" s="279"/>
      <c r="DE58" s="279"/>
      <c r="DF58" s="279"/>
      <c r="DG58" s="279"/>
      <c r="DH58" s="279"/>
      <c r="DI58" s="279"/>
      <c r="DJ58" s="279"/>
      <c r="DK58" s="279"/>
      <c r="DL58" s="279"/>
      <c r="DM58" s="279"/>
      <c r="DN58" s="279"/>
      <c r="DO58" s="279"/>
      <c r="DP58" s="279"/>
      <c r="DQ58" s="279"/>
      <c r="DR58" s="279"/>
      <c r="DS58" s="279"/>
      <c r="DT58" s="279"/>
      <c r="DU58" s="279"/>
      <c r="DV58" s="279"/>
      <c r="DW58" s="279"/>
      <c r="DX58" s="279"/>
    </row>
    <row r="59" spans="1:141" s="12" customFormat="1" ht="12.75" x14ac:dyDescent="0.2">
      <c r="A59" s="10" t="s">
        <v>51</v>
      </c>
      <c r="B59" s="262"/>
      <c r="C59" s="262"/>
      <c r="D59" s="262"/>
      <c r="E59" s="5" t="s">
        <v>52</v>
      </c>
      <c r="G59" s="261"/>
      <c r="H59" s="261"/>
      <c r="I59" s="261"/>
      <c r="J59" s="261"/>
      <c r="K59" s="261"/>
      <c r="L59" s="261"/>
      <c r="M59" s="261"/>
      <c r="N59" s="261"/>
      <c r="O59" s="261"/>
      <c r="P59" s="261"/>
      <c r="Q59" s="261"/>
      <c r="R59" s="278">
        <v>20</v>
      </c>
      <c r="S59" s="278"/>
      <c r="T59" s="278"/>
      <c r="U59" s="280"/>
      <c r="V59" s="280"/>
      <c r="W59" s="280"/>
      <c r="X59" s="5" t="s">
        <v>10</v>
      </c>
    </row>
  </sheetData>
  <mergeCells count="379">
    <mergeCell ref="DW5:EK5"/>
    <mergeCell ref="DW6:EK6"/>
    <mergeCell ref="Z7:DE7"/>
    <mergeCell ref="DW7:EK7"/>
    <mergeCell ref="DW8:EK9"/>
    <mergeCell ref="Z9:DE9"/>
    <mergeCell ref="A1:EK1"/>
    <mergeCell ref="DW3:EK3"/>
    <mergeCell ref="DW4:EK4"/>
    <mergeCell ref="BM3:BW3"/>
    <mergeCell ref="BX3:BZ3"/>
    <mergeCell ref="CA3:CC3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</mergeCells>
  <pageMargins left="0.59055118110236227" right="0.39370078740157483" top="0.78740157480314965" bottom="0.39370078740157483" header="0.27559055118110237" footer="0.27559055118110237"/>
  <pageSetup paperSize="8" scale="65" fitToHeight="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EU52"/>
  <sheetViews>
    <sheetView topLeftCell="A16" workbookViewId="0">
      <selection sqref="A1:EK41"/>
    </sheetView>
  </sheetViews>
  <sheetFormatPr defaultColWidth="1.42578125" defaultRowHeight="15.75" x14ac:dyDescent="0.25"/>
  <cols>
    <col min="1" max="16384" width="1.42578125" style="1"/>
  </cols>
  <sheetData>
    <row r="1" spans="1:151" x14ac:dyDescent="0.25">
      <c r="A1" s="281" t="s">
        <v>59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281"/>
      <c r="AH1" s="281"/>
      <c r="AI1" s="281"/>
      <c r="AJ1" s="281"/>
      <c r="AK1" s="281"/>
      <c r="AL1" s="281"/>
      <c r="AM1" s="281"/>
      <c r="AN1" s="281"/>
      <c r="AO1" s="281"/>
      <c r="AP1" s="281"/>
      <c r="AQ1" s="281"/>
      <c r="AR1" s="281"/>
      <c r="AS1" s="281"/>
      <c r="AT1" s="281"/>
      <c r="AU1" s="281"/>
      <c r="AV1" s="281"/>
      <c r="AW1" s="281"/>
      <c r="AX1" s="281"/>
      <c r="AY1" s="281"/>
      <c r="AZ1" s="281"/>
      <c r="BA1" s="281"/>
      <c r="BB1" s="281"/>
      <c r="BC1" s="281"/>
      <c r="BD1" s="281"/>
      <c r="BE1" s="281"/>
      <c r="BF1" s="281"/>
      <c r="BG1" s="281"/>
      <c r="BH1" s="281"/>
      <c r="BI1" s="281"/>
      <c r="BJ1" s="281"/>
      <c r="BK1" s="281"/>
      <c r="BL1" s="281"/>
      <c r="BM1" s="281"/>
      <c r="BN1" s="281"/>
      <c r="BO1" s="281"/>
      <c r="BP1" s="281"/>
      <c r="BQ1" s="281"/>
      <c r="BR1" s="281"/>
      <c r="BS1" s="281"/>
      <c r="BT1" s="281"/>
      <c r="BU1" s="281"/>
      <c r="BV1" s="281"/>
      <c r="BW1" s="281"/>
      <c r="BX1" s="281"/>
      <c r="BY1" s="281"/>
      <c r="BZ1" s="281"/>
      <c r="CA1" s="281"/>
      <c r="CB1" s="281"/>
      <c r="CC1" s="281"/>
      <c r="CD1" s="281"/>
      <c r="CE1" s="281"/>
      <c r="CF1" s="281"/>
      <c r="CG1" s="281"/>
      <c r="CH1" s="281"/>
      <c r="CI1" s="281"/>
      <c r="CJ1" s="281"/>
      <c r="CK1" s="281"/>
      <c r="CL1" s="281"/>
      <c r="CM1" s="281"/>
      <c r="CN1" s="281"/>
      <c r="CO1" s="281"/>
      <c r="CP1" s="281"/>
      <c r="CQ1" s="281"/>
      <c r="CR1" s="281"/>
      <c r="CS1" s="281"/>
      <c r="CT1" s="281"/>
      <c r="CU1" s="281"/>
      <c r="CV1" s="281"/>
      <c r="CW1" s="281"/>
      <c r="CX1" s="281"/>
      <c r="CY1" s="281"/>
      <c r="CZ1" s="281"/>
      <c r="DA1" s="281"/>
      <c r="DB1" s="281"/>
      <c r="DC1" s="281"/>
      <c r="DD1" s="281"/>
      <c r="DE1" s="281"/>
      <c r="DF1" s="281"/>
      <c r="DG1" s="281"/>
      <c r="DH1" s="281"/>
      <c r="DI1" s="281"/>
      <c r="DJ1" s="281"/>
      <c r="DK1" s="281"/>
      <c r="DL1" s="281"/>
      <c r="DM1" s="281"/>
      <c r="DN1" s="281"/>
      <c r="DO1" s="281"/>
      <c r="DP1" s="281"/>
      <c r="DQ1" s="281"/>
      <c r="DR1" s="281"/>
      <c r="DS1" s="281"/>
      <c r="DT1" s="281"/>
      <c r="DU1" s="281"/>
      <c r="DV1" s="281"/>
      <c r="DW1" s="281"/>
      <c r="DX1" s="281"/>
      <c r="DY1" s="281"/>
      <c r="DZ1" s="281"/>
      <c r="EA1" s="281"/>
      <c r="EB1" s="281"/>
      <c r="EC1" s="281"/>
      <c r="ED1" s="281"/>
      <c r="EE1" s="281"/>
      <c r="EF1" s="281"/>
      <c r="EG1" s="281"/>
      <c r="EH1" s="281"/>
      <c r="EI1" s="281"/>
      <c r="EJ1" s="281"/>
      <c r="EK1" s="281"/>
    </row>
    <row r="2" spans="1:151" ht="15.75" customHeight="1" x14ac:dyDescent="0.25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</row>
    <row r="3" spans="1:151" ht="16.5" thickBot="1" x14ac:dyDescent="0.3">
      <c r="BI3" s="51"/>
      <c r="BJ3" s="51"/>
      <c r="BK3" s="51"/>
      <c r="BL3" s="50" t="s">
        <v>9</v>
      </c>
      <c r="BM3" s="261" t="s">
        <v>578</v>
      </c>
      <c r="BN3" s="261"/>
      <c r="BO3" s="261"/>
      <c r="BP3" s="261"/>
      <c r="BQ3" s="261"/>
      <c r="BR3" s="261"/>
      <c r="BS3" s="261"/>
      <c r="BT3" s="261"/>
      <c r="BU3" s="261"/>
      <c r="BV3" s="261"/>
      <c r="BW3" s="261"/>
      <c r="BX3" s="278">
        <v>20</v>
      </c>
      <c r="BY3" s="278"/>
      <c r="BZ3" s="278"/>
      <c r="CA3" s="280" t="s">
        <v>1087</v>
      </c>
      <c r="CB3" s="280"/>
      <c r="CC3" s="280"/>
      <c r="CD3" s="52" t="s">
        <v>10</v>
      </c>
      <c r="CE3" s="51"/>
      <c r="DW3" s="282" t="s">
        <v>2</v>
      </c>
      <c r="DX3" s="282"/>
      <c r="DY3" s="282"/>
      <c r="DZ3" s="282"/>
      <c r="EA3" s="282"/>
      <c r="EB3" s="282"/>
      <c r="EC3" s="282"/>
      <c r="ED3" s="282"/>
      <c r="EE3" s="282"/>
      <c r="EF3" s="282"/>
      <c r="EG3" s="282"/>
      <c r="EH3" s="282"/>
      <c r="EI3" s="282"/>
      <c r="EJ3" s="282"/>
      <c r="EK3" s="282"/>
    </row>
    <row r="4" spans="1:151" s="51" customFormat="1" ht="12.75" x14ac:dyDescent="0.2">
      <c r="A4" s="52"/>
      <c r="DU4" s="50" t="s">
        <v>3</v>
      </c>
      <c r="DW4" s="283" t="s">
        <v>1055</v>
      </c>
      <c r="DX4" s="284"/>
      <c r="DY4" s="284"/>
      <c r="DZ4" s="284"/>
      <c r="EA4" s="284"/>
      <c r="EB4" s="284"/>
      <c r="EC4" s="284"/>
      <c r="ED4" s="284"/>
      <c r="EE4" s="284"/>
      <c r="EF4" s="284"/>
      <c r="EG4" s="284"/>
      <c r="EH4" s="284"/>
      <c r="EI4" s="284"/>
      <c r="EJ4" s="284"/>
      <c r="EK4" s="285"/>
    </row>
    <row r="5" spans="1:151" s="51" customFormat="1" ht="12.75" x14ac:dyDescent="0.2">
      <c r="A5" s="52"/>
      <c r="DU5" s="50" t="s">
        <v>4</v>
      </c>
      <c r="DW5" s="263" t="s">
        <v>1046</v>
      </c>
      <c r="DX5" s="264"/>
      <c r="DY5" s="264"/>
      <c r="DZ5" s="264"/>
      <c r="EA5" s="264"/>
      <c r="EB5" s="264"/>
      <c r="EC5" s="264"/>
      <c r="ED5" s="264"/>
      <c r="EE5" s="264"/>
      <c r="EF5" s="264"/>
      <c r="EG5" s="264"/>
      <c r="EH5" s="264"/>
      <c r="EI5" s="264"/>
      <c r="EJ5" s="264"/>
      <c r="EK5" s="265"/>
    </row>
    <row r="6" spans="1:151" s="51" customFormat="1" ht="12.75" x14ac:dyDescent="0.2">
      <c r="A6" s="52"/>
      <c r="DU6" s="50" t="s">
        <v>5</v>
      </c>
      <c r="DW6" s="263" t="s">
        <v>579</v>
      </c>
      <c r="DX6" s="264"/>
      <c r="DY6" s="264"/>
      <c r="DZ6" s="264"/>
      <c r="EA6" s="264"/>
      <c r="EB6" s="264"/>
      <c r="EC6" s="264"/>
      <c r="ED6" s="264"/>
      <c r="EE6" s="264"/>
      <c r="EF6" s="264"/>
      <c r="EG6" s="264"/>
      <c r="EH6" s="264"/>
      <c r="EI6" s="264"/>
      <c r="EJ6" s="264"/>
      <c r="EK6" s="265"/>
    </row>
    <row r="7" spans="1:151" s="51" customFormat="1" ht="12.75" x14ac:dyDescent="0.2">
      <c r="A7" s="52" t="s">
        <v>11</v>
      </c>
      <c r="Z7" s="261" t="s">
        <v>1064</v>
      </c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261"/>
      <c r="CK7" s="261"/>
      <c r="CL7" s="261"/>
      <c r="CM7" s="261"/>
      <c r="CN7" s="261"/>
      <c r="CO7" s="261"/>
      <c r="CP7" s="261"/>
      <c r="CQ7" s="261"/>
      <c r="CR7" s="261"/>
      <c r="CS7" s="261"/>
      <c r="CT7" s="261"/>
      <c r="CU7" s="261"/>
      <c r="CV7" s="261"/>
      <c r="CW7" s="261"/>
      <c r="CX7" s="261"/>
      <c r="CY7" s="261"/>
      <c r="CZ7" s="261"/>
      <c r="DA7" s="261"/>
      <c r="DB7" s="261"/>
      <c r="DC7" s="261"/>
      <c r="DD7" s="261"/>
      <c r="DE7" s="261"/>
      <c r="DU7" s="50" t="s">
        <v>6</v>
      </c>
      <c r="DW7" s="263" t="s">
        <v>580</v>
      </c>
      <c r="DX7" s="264"/>
      <c r="DY7" s="264"/>
      <c r="DZ7" s="264"/>
      <c r="EA7" s="264"/>
      <c r="EB7" s="264"/>
      <c r="EC7" s="264"/>
      <c r="ED7" s="264"/>
      <c r="EE7" s="264"/>
      <c r="EF7" s="264"/>
      <c r="EG7" s="264"/>
      <c r="EH7" s="264"/>
      <c r="EI7" s="264"/>
      <c r="EJ7" s="264"/>
      <c r="EK7" s="265"/>
    </row>
    <row r="8" spans="1:151" s="51" customFormat="1" ht="12.75" x14ac:dyDescent="0.2">
      <c r="A8" s="52" t="s">
        <v>12</v>
      </c>
      <c r="DU8" s="50"/>
      <c r="DW8" s="263" t="s">
        <v>584</v>
      </c>
      <c r="DX8" s="264"/>
      <c r="DY8" s="264"/>
      <c r="DZ8" s="264"/>
      <c r="EA8" s="264"/>
      <c r="EB8" s="264"/>
      <c r="EC8" s="264"/>
      <c r="ED8" s="264"/>
      <c r="EE8" s="264"/>
      <c r="EF8" s="264"/>
      <c r="EG8" s="264"/>
      <c r="EH8" s="264"/>
      <c r="EI8" s="264"/>
      <c r="EJ8" s="264"/>
      <c r="EK8" s="265"/>
    </row>
    <row r="9" spans="1:151" s="51" customFormat="1" ht="12.75" x14ac:dyDescent="0.2">
      <c r="A9" s="52" t="s">
        <v>13</v>
      </c>
      <c r="Z9" s="261" t="s">
        <v>581</v>
      </c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1"/>
      <c r="AM9" s="261"/>
      <c r="AN9" s="261"/>
      <c r="AO9" s="261"/>
      <c r="AP9" s="261"/>
      <c r="AQ9" s="261"/>
      <c r="AR9" s="261"/>
      <c r="AS9" s="261"/>
      <c r="AT9" s="261"/>
      <c r="AU9" s="261"/>
      <c r="AV9" s="261"/>
      <c r="AW9" s="261"/>
      <c r="AX9" s="261"/>
      <c r="AY9" s="261"/>
      <c r="AZ9" s="261"/>
      <c r="BA9" s="261"/>
      <c r="BB9" s="261"/>
      <c r="BC9" s="261"/>
      <c r="BD9" s="261"/>
      <c r="BE9" s="261"/>
      <c r="BF9" s="261"/>
      <c r="BG9" s="261"/>
      <c r="BH9" s="261"/>
      <c r="BI9" s="261"/>
      <c r="BJ9" s="261"/>
      <c r="BK9" s="261"/>
      <c r="BL9" s="261"/>
      <c r="BM9" s="261"/>
      <c r="BN9" s="261"/>
      <c r="BO9" s="261"/>
      <c r="BP9" s="261"/>
      <c r="BQ9" s="261"/>
      <c r="BR9" s="261"/>
      <c r="BS9" s="261"/>
      <c r="BT9" s="261"/>
      <c r="BU9" s="261"/>
      <c r="BV9" s="261"/>
      <c r="BW9" s="261"/>
      <c r="BX9" s="261"/>
      <c r="BY9" s="261"/>
      <c r="BZ9" s="261"/>
      <c r="CA9" s="261"/>
      <c r="CB9" s="261"/>
      <c r="CC9" s="261"/>
      <c r="CD9" s="261"/>
      <c r="CE9" s="261"/>
      <c r="CF9" s="261"/>
      <c r="CG9" s="261"/>
      <c r="CH9" s="261"/>
      <c r="CI9" s="261"/>
      <c r="CJ9" s="261"/>
      <c r="CK9" s="261"/>
      <c r="CL9" s="261"/>
      <c r="CM9" s="261"/>
      <c r="CN9" s="261"/>
      <c r="CO9" s="261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U9" s="50" t="s">
        <v>7</v>
      </c>
      <c r="DW9" s="263"/>
      <c r="DX9" s="264"/>
      <c r="DY9" s="264"/>
      <c r="DZ9" s="264"/>
      <c r="EA9" s="264"/>
      <c r="EB9" s="264"/>
      <c r="EC9" s="264"/>
      <c r="ED9" s="264"/>
      <c r="EE9" s="264"/>
      <c r="EF9" s="264"/>
      <c r="EG9" s="264"/>
      <c r="EH9" s="264"/>
      <c r="EI9" s="264"/>
      <c r="EJ9" s="264"/>
      <c r="EK9" s="265"/>
    </row>
    <row r="10" spans="1:151" s="51" customFormat="1" ht="12.75" x14ac:dyDescent="0.2">
      <c r="A10" s="239" t="s">
        <v>14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  <c r="Z10" s="476" t="s">
        <v>582</v>
      </c>
      <c r="AA10" s="476"/>
      <c r="AB10" s="476"/>
      <c r="AC10" s="476"/>
      <c r="AD10" s="476"/>
      <c r="AE10" s="476"/>
      <c r="AF10" s="476"/>
      <c r="AG10" s="476"/>
      <c r="AH10" s="476"/>
      <c r="AI10" s="476"/>
      <c r="AJ10" s="476"/>
      <c r="AK10" s="476"/>
      <c r="AL10" s="476"/>
      <c r="AM10" s="476"/>
      <c r="AN10" s="476"/>
      <c r="AO10" s="476"/>
      <c r="AP10" s="476"/>
      <c r="AQ10" s="476"/>
      <c r="AR10" s="476"/>
      <c r="AS10" s="476"/>
      <c r="AT10" s="476"/>
      <c r="AU10" s="476"/>
      <c r="AV10" s="476"/>
      <c r="AW10" s="476"/>
      <c r="AX10" s="476"/>
      <c r="AY10" s="476"/>
      <c r="AZ10" s="476"/>
      <c r="BA10" s="476"/>
      <c r="BB10" s="476"/>
      <c r="BC10" s="476"/>
      <c r="BD10" s="476"/>
      <c r="BE10" s="476"/>
      <c r="BF10" s="476"/>
      <c r="BG10" s="476"/>
      <c r="BH10" s="476"/>
      <c r="BI10" s="476"/>
      <c r="BJ10" s="476"/>
      <c r="BK10" s="476"/>
      <c r="BL10" s="476"/>
      <c r="BM10" s="476"/>
      <c r="BN10" s="476"/>
      <c r="BO10" s="476"/>
      <c r="BP10" s="476"/>
      <c r="BQ10" s="476"/>
      <c r="BR10" s="476"/>
      <c r="BS10" s="476"/>
      <c r="BT10" s="476"/>
      <c r="BU10" s="476"/>
      <c r="BV10" s="476"/>
      <c r="BW10" s="476"/>
      <c r="BX10" s="476"/>
      <c r="BY10" s="476"/>
      <c r="BZ10" s="476"/>
      <c r="CA10" s="476"/>
      <c r="CB10" s="476"/>
      <c r="CC10" s="476"/>
      <c r="CD10" s="476"/>
      <c r="CE10" s="476"/>
      <c r="CF10" s="476"/>
      <c r="CG10" s="476"/>
      <c r="CH10" s="476"/>
      <c r="CI10" s="476"/>
      <c r="CJ10" s="476"/>
      <c r="CK10" s="476"/>
      <c r="CL10" s="476"/>
      <c r="CM10" s="476"/>
      <c r="CN10" s="476"/>
      <c r="CO10" s="476"/>
      <c r="CP10" s="476"/>
      <c r="CQ10" s="476"/>
      <c r="CR10" s="476"/>
      <c r="CS10" s="476"/>
      <c r="CT10" s="476"/>
      <c r="CU10" s="476"/>
      <c r="CV10" s="476"/>
      <c r="CW10" s="476"/>
      <c r="CX10" s="476"/>
      <c r="CY10" s="476"/>
      <c r="CZ10" s="476"/>
      <c r="DA10" s="476"/>
      <c r="DB10" s="476"/>
      <c r="DC10" s="476"/>
      <c r="DD10" s="476"/>
      <c r="DE10" s="476"/>
      <c r="DF10" s="197"/>
      <c r="DG10" s="197"/>
      <c r="DH10" s="197"/>
      <c r="DI10" s="197"/>
      <c r="DJ10" s="197"/>
      <c r="DK10" s="197"/>
      <c r="DL10" s="197"/>
      <c r="DM10" s="197"/>
      <c r="DN10" s="197"/>
      <c r="DO10" s="197"/>
      <c r="DP10" s="197"/>
      <c r="DQ10" s="197"/>
      <c r="DR10" s="197"/>
      <c r="DS10" s="197"/>
      <c r="DT10" s="197"/>
      <c r="DU10" s="240" t="s">
        <v>8</v>
      </c>
      <c r="DV10" s="197"/>
      <c r="DW10" s="477" t="s">
        <v>583</v>
      </c>
      <c r="DX10" s="323"/>
      <c r="DY10" s="323"/>
      <c r="DZ10" s="323"/>
      <c r="EA10" s="323"/>
      <c r="EB10" s="323"/>
      <c r="EC10" s="323"/>
      <c r="ED10" s="323"/>
      <c r="EE10" s="323"/>
      <c r="EF10" s="323"/>
      <c r="EG10" s="323"/>
      <c r="EH10" s="323"/>
      <c r="EI10" s="323"/>
      <c r="EJ10" s="323"/>
      <c r="EK10" s="478"/>
      <c r="EL10" s="197"/>
      <c r="EM10" s="197"/>
      <c r="EN10" s="197"/>
      <c r="EO10" s="197"/>
      <c r="EP10" s="197"/>
      <c r="EQ10" s="197"/>
      <c r="ER10" s="197"/>
      <c r="ES10" s="197"/>
      <c r="ET10" s="197"/>
      <c r="EU10" s="197"/>
    </row>
    <row r="11" spans="1:151" s="51" customFormat="1" ht="13.5" thickBot="1" x14ac:dyDescent="0.25">
      <c r="A11" s="239" t="s">
        <v>15</v>
      </c>
      <c r="B11" s="197"/>
      <c r="C11" s="197"/>
      <c r="D11" s="197"/>
      <c r="E11" s="197"/>
      <c r="F11" s="197"/>
      <c r="G11" s="197"/>
      <c r="H11" s="197"/>
      <c r="I11" s="197"/>
      <c r="J11" s="197"/>
      <c r="K11" s="197"/>
      <c r="L11" s="197"/>
      <c r="M11" s="197"/>
      <c r="N11" s="197"/>
      <c r="O11" s="197"/>
      <c r="P11" s="197"/>
      <c r="Q11" s="197"/>
      <c r="R11" s="197"/>
      <c r="S11" s="197"/>
      <c r="T11" s="197"/>
      <c r="U11" s="197"/>
      <c r="V11" s="197"/>
      <c r="W11" s="197"/>
      <c r="X11" s="197"/>
      <c r="Y11" s="197"/>
      <c r="Z11" s="197"/>
      <c r="AA11" s="197"/>
      <c r="AB11" s="197"/>
      <c r="AC11" s="197"/>
      <c r="AD11" s="197"/>
      <c r="AE11" s="197"/>
      <c r="AF11" s="197"/>
      <c r="AG11" s="197"/>
      <c r="AH11" s="197"/>
      <c r="AI11" s="197"/>
      <c r="AJ11" s="197"/>
      <c r="AK11" s="197"/>
      <c r="AL11" s="197"/>
      <c r="AM11" s="197"/>
      <c r="AN11" s="197"/>
      <c r="AO11" s="197"/>
      <c r="AP11" s="197"/>
      <c r="AQ11" s="197"/>
      <c r="AR11" s="197"/>
      <c r="AS11" s="197"/>
      <c r="AT11" s="197"/>
      <c r="AU11" s="197"/>
      <c r="AV11" s="197"/>
      <c r="AW11" s="197"/>
      <c r="AX11" s="197"/>
      <c r="AY11" s="197"/>
      <c r="AZ11" s="197"/>
      <c r="BA11" s="197"/>
      <c r="BB11" s="197"/>
      <c r="BC11" s="197"/>
      <c r="BD11" s="197"/>
      <c r="BE11" s="197"/>
      <c r="BF11" s="197"/>
      <c r="BG11" s="197"/>
      <c r="BH11" s="197"/>
      <c r="BI11" s="197"/>
      <c r="BJ11" s="197"/>
      <c r="BK11" s="197"/>
      <c r="BL11" s="197"/>
      <c r="BM11" s="197"/>
      <c r="BN11" s="197"/>
      <c r="BO11" s="197"/>
      <c r="BP11" s="197"/>
      <c r="BQ11" s="197"/>
      <c r="BR11" s="197"/>
      <c r="BS11" s="197"/>
      <c r="BT11" s="197"/>
      <c r="BU11" s="197"/>
      <c r="BV11" s="197"/>
      <c r="BW11" s="197"/>
      <c r="BX11" s="197"/>
      <c r="BY11" s="197"/>
      <c r="BZ11" s="197"/>
      <c r="CA11" s="197"/>
      <c r="CB11" s="197"/>
      <c r="CC11" s="197"/>
      <c r="CD11" s="197"/>
      <c r="CE11" s="197"/>
      <c r="CF11" s="197"/>
      <c r="CG11" s="197"/>
      <c r="CH11" s="197"/>
      <c r="CI11" s="197"/>
      <c r="CJ11" s="197"/>
      <c r="CK11" s="197"/>
      <c r="CL11" s="197"/>
      <c r="CM11" s="197"/>
      <c r="CN11" s="197"/>
      <c r="CO11" s="197"/>
      <c r="CP11" s="197"/>
      <c r="CQ11" s="197"/>
      <c r="CR11" s="197"/>
      <c r="CS11" s="197"/>
      <c r="CT11" s="197"/>
      <c r="CU11" s="197"/>
      <c r="CV11" s="197"/>
      <c r="CW11" s="197"/>
      <c r="CX11" s="197"/>
      <c r="CY11" s="197"/>
      <c r="CZ11" s="197"/>
      <c r="DA11" s="197"/>
      <c r="DB11" s="197"/>
      <c r="DC11" s="197"/>
      <c r="DD11" s="197"/>
      <c r="DE11" s="197"/>
      <c r="DF11" s="197"/>
      <c r="DG11" s="197"/>
      <c r="DH11" s="197"/>
      <c r="DI11" s="197"/>
      <c r="DJ11" s="197"/>
      <c r="DK11" s="197"/>
      <c r="DL11" s="197"/>
      <c r="DM11" s="197"/>
      <c r="DN11" s="197"/>
      <c r="DO11" s="197"/>
      <c r="DP11" s="197"/>
      <c r="DQ11" s="197"/>
      <c r="DR11" s="197"/>
      <c r="DS11" s="197"/>
      <c r="DT11" s="197"/>
      <c r="DU11" s="240"/>
      <c r="DV11" s="197"/>
      <c r="DW11" s="479"/>
      <c r="DX11" s="480"/>
      <c r="DY11" s="480"/>
      <c r="DZ11" s="480"/>
      <c r="EA11" s="480"/>
      <c r="EB11" s="480"/>
      <c r="EC11" s="480"/>
      <c r="ED11" s="480"/>
      <c r="EE11" s="480"/>
      <c r="EF11" s="480"/>
      <c r="EG11" s="480"/>
      <c r="EH11" s="480"/>
      <c r="EI11" s="480"/>
      <c r="EJ11" s="480"/>
      <c r="EK11" s="481"/>
      <c r="EL11" s="197"/>
      <c r="EM11" s="197"/>
      <c r="EN11" s="197"/>
      <c r="EO11" s="197"/>
      <c r="EP11" s="197"/>
      <c r="EQ11" s="197"/>
      <c r="ER11" s="197"/>
      <c r="ES11" s="197"/>
      <c r="ET11" s="197"/>
      <c r="EU11" s="197"/>
    </row>
    <row r="12" spans="1:151" s="12" customFormat="1" ht="12.75" x14ac:dyDescent="0.2">
      <c r="A12" s="197"/>
      <c r="B12" s="197"/>
      <c r="C12" s="197"/>
      <c r="D12" s="197"/>
      <c r="E12" s="197"/>
      <c r="F12" s="197"/>
      <c r="G12" s="197"/>
      <c r="H12" s="197"/>
      <c r="I12" s="197"/>
      <c r="J12" s="197"/>
      <c r="K12" s="197"/>
      <c r="L12" s="197"/>
      <c r="M12" s="197"/>
      <c r="N12" s="197"/>
      <c r="O12" s="197"/>
      <c r="P12" s="197"/>
      <c r="Q12" s="197"/>
      <c r="R12" s="197"/>
      <c r="S12" s="197"/>
      <c r="T12" s="197"/>
      <c r="U12" s="197"/>
      <c r="V12" s="197"/>
      <c r="W12" s="197"/>
      <c r="X12" s="197"/>
      <c r="Y12" s="197"/>
      <c r="Z12" s="197"/>
      <c r="AA12" s="197"/>
      <c r="AB12" s="197"/>
      <c r="AC12" s="197"/>
      <c r="AD12" s="197"/>
      <c r="AE12" s="197"/>
      <c r="AF12" s="197"/>
      <c r="AG12" s="197"/>
      <c r="AH12" s="197"/>
      <c r="AI12" s="197"/>
      <c r="AJ12" s="197"/>
      <c r="AK12" s="197"/>
      <c r="AL12" s="197"/>
      <c r="AM12" s="197"/>
      <c r="AN12" s="197"/>
      <c r="AO12" s="197"/>
      <c r="AP12" s="197"/>
      <c r="AQ12" s="197"/>
      <c r="AR12" s="197"/>
      <c r="AS12" s="197"/>
      <c r="AT12" s="197"/>
      <c r="AU12" s="197"/>
      <c r="AV12" s="197"/>
      <c r="AW12" s="197"/>
      <c r="AX12" s="197"/>
      <c r="AY12" s="197"/>
      <c r="AZ12" s="197"/>
      <c r="BA12" s="197"/>
      <c r="BB12" s="197"/>
      <c r="BC12" s="197"/>
      <c r="BD12" s="197"/>
      <c r="BE12" s="197"/>
      <c r="BF12" s="197"/>
      <c r="BG12" s="197"/>
      <c r="BH12" s="197"/>
      <c r="BI12" s="197"/>
      <c r="BJ12" s="197"/>
      <c r="BK12" s="197"/>
      <c r="BL12" s="197"/>
      <c r="BM12" s="197"/>
      <c r="BN12" s="197"/>
      <c r="BO12" s="197"/>
      <c r="BP12" s="197"/>
      <c r="BQ12" s="197"/>
      <c r="BR12" s="197"/>
      <c r="BS12" s="197"/>
      <c r="BT12" s="197"/>
      <c r="BU12" s="197"/>
      <c r="BV12" s="197"/>
      <c r="BW12" s="197"/>
      <c r="BX12" s="197"/>
      <c r="BY12" s="197"/>
      <c r="BZ12" s="197"/>
      <c r="CA12" s="197"/>
      <c r="CB12" s="197"/>
      <c r="CC12" s="197"/>
      <c r="CD12" s="197"/>
      <c r="CE12" s="197"/>
      <c r="CF12" s="197"/>
      <c r="CG12" s="197"/>
      <c r="CH12" s="197"/>
      <c r="CI12" s="197"/>
      <c r="CJ12" s="197"/>
      <c r="CK12" s="197"/>
      <c r="CL12" s="197"/>
      <c r="CM12" s="197"/>
      <c r="CN12" s="197"/>
      <c r="CO12" s="197"/>
      <c r="CP12" s="197"/>
      <c r="CQ12" s="197"/>
      <c r="CR12" s="197"/>
      <c r="CS12" s="197"/>
      <c r="CT12" s="197"/>
      <c r="CU12" s="197"/>
      <c r="CV12" s="197"/>
      <c r="CW12" s="197"/>
      <c r="CX12" s="197"/>
      <c r="CY12" s="197"/>
      <c r="CZ12" s="197"/>
      <c r="DA12" s="197"/>
      <c r="DB12" s="197"/>
      <c r="DC12" s="197"/>
      <c r="DD12" s="197"/>
      <c r="DE12" s="197"/>
      <c r="DF12" s="197"/>
      <c r="DG12" s="197"/>
      <c r="DH12" s="197"/>
      <c r="DI12" s="197"/>
      <c r="DJ12" s="197"/>
      <c r="DK12" s="197"/>
      <c r="DL12" s="197"/>
      <c r="DM12" s="197"/>
      <c r="DN12" s="197"/>
      <c r="DO12" s="197"/>
      <c r="DP12" s="197"/>
      <c r="DQ12" s="197"/>
      <c r="DR12" s="197"/>
      <c r="DS12" s="197"/>
      <c r="DT12" s="197"/>
      <c r="DU12" s="240"/>
      <c r="DV12" s="197"/>
      <c r="DW12" s="241"/>
      <c r="DX12" s="241"/>
      <c r="DY12" s="241"/>
      <c r="DZ12" s="241"/>
      <c r="EA12" s="241"/>
      <c r="EB12" s="241"/>
      <c r="EC12" s="241"/>
      <c r="ED12" s="241"/>
      <c r="EE12" s="241"/>
      <c r="EF12" s="241"/>
      <c r="EG12" s="241"/>
      <c r="EH12" s="241"/>
      <c r="EI12" s="241"/>
      <c r="EJ12" s="241"/>
      <c r="EK12" s="241"/>
      <c r="EL12" s="197"/>
      <c r="EM12" s="197"/>
      <c r="EN12" s="197"/>
      <c r="EO12" s="197"/>
      <c r="EP12" s="197"/>
      <c r="EQ12" s="197"/>
      <c r="ER12" s="197"/>
      <c r="ES12" s="197"/>
      <c r="ET12" s="197"/>
      <c r="EU12" s="197"/>
    </row>
    <row r="13" spans="1:151" s="9" customFormat="1" ht="15" x14ac:dyDescent="0.25">
      <c r="A13" s="377" t="s">
        <v>144</v>
      </c>
      <c r="B13" s="377"/>
      <c r="C13" s="377"/>
      <c r="D13" s="377"/>
      <c r="E13" s="377"/>
      <c r="F13" s="377"/>
      <c r="G13" s="377"/>
      <c r="H13" s="377"/>
      <c r="I13" s="377"/>
      <c r="J13" s="377"/>
      <c r="K13" s="377"/>
      <c r="L13" s="377"/>
      <c r="M13" s="377"/>
      <c r="N13" s="377"/>
      <c r="O13" s="377"/>
      <c r="P13" s="377"/>
      <c r="Q13" s="377"/>
      <c r="R13" s="377"/>
      <c r="S13" s="377"/>
      <c r="T13" s="377"/>
      <c r="U13" s="377"/>
      <c r="V13" s="377"/>
      <c r="W13" s="377"/>
      <c r="X13" s="377"/>
      <c r="Y13" s="377"/>
      <c r="Z13" s="377"/>
      <c r="AA13" s="377"/>
      <c r="AB13" s="377"/>
      <c r="AC13" s="377"/>
      <c r="AD13" s="377"/>
      <c r="AE13" s="377"/>
      <c r="AF13" s="377"/>
      <c r="AG13" s="377"/>
      <c r="AH13" s="377"/>
      <c r="AI13" s="377"/>
      <c r="AJ13" s="377"/>
      <c r="AK13" s="377"/>
      <c r="AL13" s="377"/>
      <c r="AM13" s="377"/>
      <c r="AN13" s="377"/>
      <c r="AO13" s="377"/>
      <c r="AP13" s="377"/>
      <c r="AQ13" s="377"/>
      <c r="AR13" s="377"/>
      <c r="AS13" s="377"/>
      <c r="AT13" s="377"/>
      <c r="AU13" s="377"/>
      <c r="AV13" s="377"/>
      <c r="AW13" s="377"/>
      <c r="AX13" s="377"/>
      <c r="AY13" s="377"/>
      <c r="AZ13" s="377"/>
      <c r="BA13" s="377"/>
      <c r="BB13" s="377"/>
      <c r="BC13" s="377"/>
      <c r="BD13" s="377"/>
      <c r="BE13" s="377"/>
      <c r="BF13" s="377"/>
      <c r="BG13" s="377"/>
      <c r="BH13" s="377"/>
      <c r="BI13" s="377"/>
      <c r="BJ13" s="377"/>
      <c r="BK13" s="377"/>
      <c r="BL13" s="377"/>
      <c r="BM13" s="377"/>
      <c r="BN13" s="377"/>
      <c r="BO13" s="377"/>
      <c r="BP13" s="377"/>
      <c r="BQ13" s="377"/>
      <c r="BR13" s="377"/>
      <c r="BS13" s="377"/>
      <c r="BT13" s="377"/>
      <c r="BU13" s="377"/>
      <c r="BV13" s="377"/>
      <c r="BW13" s="377"/>
      <c r="BX13" s="377"/>
      <c r="BY13" s="377"/>
      <c r="BZ13" s="377"/>
      <c r="CA13" s="377"/>
      <c r="CB13" s="377"/>
      <c r="CC13" s="377"/>
      <c r="CD13" s="377"/>
      <c r="CE13" s="377"/>
      <c r="CF13" s="377"/>
      <c r="CG13" s="377"/>
      <c r="CH13" s="377"/>
      <c r="CI13" s="377"/>
      <c r="CJ13" s="377"/>
      <c r="CK13" s="377"/>
      <c r="CL13" s="377"/>
      <c r="CM13" s="377"/>
      <c r="CN13" s="377"/>
      <c r="CO13" s="377"/>
      <c r="CP13" s="377"/>
      <c r="CQ13" s="377"/>
      <c r="CR13" s="377"/>
      <c r="CS13" s="377"/>
      <c r="CT13" s="377"/>
      <c r="CU13" s="377"/>
      <c r="CV13" s="377"/>
      <c r="CW13" s="377"/>
      <c r="CX13" s="377"/>
      <c r="CY13" s="377"/>
      <c r="CZ13" s="377"/>
      <c r="DA13" s="377"/>
      <c r="DB13" s="377"/>
      <c r="DC13" s="377"/>
      <c r="DD13" s="377"/>
      <c r="DE13" s="377"/>
      <c r="DF13" s="377"/>
      <c r="DG13" s="377"/>
      <c r="DH13" s="377"/>
      <c r="DI13" s="377"/>
      <c r="DJ13" s="377"/>
      <c r="DK13" s="377"/>
      <c r="DL13" s="377"/>
      <c r="DM13" s="377"/>
      <c r="DN13" s="377"/>
      <c r="DO13" s="377"/>
      <c r="DP13" s="377"/>
      <c r="DQ13" s="377"/>
      <c r="DR13" s="377"/>
      <c r="DS13" s="377"/>
      <c r="DT13" s="377"/>
      <c r="DU13" s="377"/>
      <c r="DV13" s="377"/>
      <c r="DW13" s="377"/>
      <c r="DX13" s="377"/>
      <c r="DY13" s="377"/>
      <c r="DZ13" s="377"/>
      <c r="EA13" s="377"/>
      <c r="EB13" s="377"/>
      <c r="EC13" s="377"/>
      <c r="ED13" s="377"/>
      <c r="EE13" s="377"/>
      <c r="EF13" s="377"/>
      <c r="EG13" s="377"/>
      <c r="EH13" s="377"/>
      <c r="EI13" s="377"/>
      <c r="EJ13" s="377"/>
      <c r="EK13" s="377"/>
      <c r="EL13" s="242"/>
      <c r="EM13" s="242"/>
      <c r="EN13" s="242"/>
      <c r="EO13" s="242"/>
      <c r="EP13" s="242"/>
      <c r="EQ13" s="242"/>
      <c r="ER13" s="242"/>
      <c r="ES13" s="242"/>
      <c r="ET13" s="242"/>
      <c r="EU13" s="242"/>
    </row>
    <row r="14" spans="1:151" ht="6" customHeight="1" x14ac:dyDescent="0.25">
      <c r="A14" s="198"/>
      <c r="B14" s="198"/>
      <c r="C14" s="198"/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8"/>
      <c r="AA14" s="198"/>
      <c r="AB14" s="198"/>
      <c r="AC14" s="198"/>
      <c r="AD14" s="198"/>
      <c r="AE14" s="198"/>
      <c r="AF14" s="198"/>
      <c r="AG14" s="198"/>
      <c r="AH14" s="198"/>
      <c r="AI14" s="198"/>
      <c r="AJ14" s="198"/>
      <c r="AK14" s="198"/>
      <c r="AL14" s="198"/>
      <c r="AM14" s="198"/>
      <c r="AN14" s="198"/>
      <c r="AO14" s="198"/>
      <c r="AP14" s="198"/>
      <c r="AQ14" s="198"/>
      <c r="AR14" s="198"/>
      <c r="AS14" s="198"/>
      <c r="AT14" s="198"/>
      <c r="AU14" s="198"/>
      <c r="AV14" s="198"/>
      <c r="AW14" s="198"/>
      <c r="AX14" s="198"/>
      <c r="AY14" s="198"/>
      <c r="AZ14" s="198"/>
      <c r="BA14" s="198"/>
      <c r="BB14" s="198"/>
      <c r="BC14" s="198"/>
      <c r="BD14" s="198"/>
      <c r="BE14" s="198"/>
      <c r="BF14" s="198"/>
      <c r="BG14" s="198"/>
      <c r="BH14" s="198"/>
      <c r="BI14" s="198"/>
      <c r="BJ14" s="198"/>
      <c r="BK14" s="198"/>
      <c r="BL14" s="198"/>
      <c r="BM14" s="198"/>
      <c r="BN14" s="198"/>
      <c r="BO14" s="198"/>
      <c r="BP14" s="198"/>
      <c r="BQ14" s="198"/>
      <c r="BR14" s="198"/>
      <c r="BS14" s="198"/>
      <c r="BT14" s="198"/>
      <c r="BU14" s="198"/>
      <c r="BV14" s="198"/>
      <c r="BW14" s="198"/>
      <c r="BX14" s="198"/>
      <c r="BY14" s="198"/>
      <c r="BZ14" s="198"/>
      <c r="CA14" s="198"/>
      <c r="CB14" s="198"/>
      <c r="CC14" s="198"/>
      <c r="CD14" s="198"/>
      <c r="CE14" s="198"/>
      <c r="CF14" s="198"/>
      <c r="CG14" s="198"/>
      <c r="CH14" s="198"/>
      <c r="CI14" s="198"/>
      <c r="CJ14" s="198"/>
      <c r="CK14" s="198"/>
      <c r="CL14" s="198"/>
      <c r="CM14" s="198"/>
      <c r="CN14" s="198"/>
      <c r="CO14" s="198"/>
      <c r="CP14" s="198"/>
      <c r="CQ14" s="198"/>
      <c r="CR14" s="198"/>
      <c r="CS14" s="198"/>
      <c r="CT14" s="198"/>
      <c r="CU14" s="198"/>
      <c r="CV14" s="198"/>
      <c r="CW14" s="198"/>
      <c r="CX14" s="198"/>
      <c r="CY14" s="198"/>
      <c r="CZ14" s="198"/>
      <c r="DA14" s="198"/>
      <c r="DB14" s="198"/>
      <c r="DC14" s="198"/>
      <c r="DD14" s="198"/>
      <c r="DE14" s="198"/>
      <c r="DF14" s="198"/>
      <c r="DG14" s="198"/>
      <c r="DH14" s="198"/>
      <c r="DI14" s="198"/>
      <c r="DJ14" s="198"/>
      <c r="DK14" s="198"/>
      <c r="DL14" s="198"/>
      <c r="DM14" s="198"/>
      <c r="DN14" s="198"/>
      <c r="DO14" s="198"/>
      <c r="DP14" s="198"/>
      <c r="DQ14" s="198"/>
      <c r="DR14" s="198"/>
      <c r="DS14" s="198"/>
      <c r="DT14" s="198"/>
      <c r="DU14" s="198"/>
      <c r="DV14" s="198"/>
      <c r="DW14" s="198"/>
      <c r="DX14" s="198"/>
      <c r="DY14" s="198"/>
      <c r="DZ14" s="198"/>
      <c r="EA14" s="198"/>
      <c r="EB14" s="198"/>
      <c r="EC14" s="198"/>
      <c r="ED14" s="198"/>
      <c r="EE14" s="198"/>
      <c r="EF14" s="198"/>
      <c r="EG14" s="198"/>
      <c r="EH14" s="198"/>
      <c r="EI14" s="198"/>
      <c r="EJ14" s="198"/>
      <c r="EK14" s="198"/>
      <c r="EL14" s="198"/>
      <c r="EM14" s="198"/>
      <c r="EN14" s="198"/>
      <c r="EO14" s="198"/>
      <c r="EP14" s="198"/>
      <c r="EQ14" s="198"/>
      <c r="ER14" s="198"/>
      <c r="ES14" s="198"/>
      <c r="ET14" s="198"/>
      <c r="EU14" s="198"/>
    </row>
    <row r="15" spans="1:151" s="16" customFormat="1" ht="12.75" customHeight="1" x14ac:dyDescent="0.2">
      <c r="A15" s="381" t="s">
        <v>145</v>
      </c>
      <c r="B15" s="382"/>
      <c r="C15" s="382"/>
      <c r="D15" s="382"/>
      <c r="E15" s="382"/>
      <c r="F15" s="382"/>
      <c r="G15" s="382"/>
      <c r="H15" s="382"/>
      <c r="I15" s="382"/>
      <c r="J15" s="382"/>
      <c r="K15" s="382"/>
      <c r="L15" s="382"/>
      <c r="M15" s="382"/>
      <c r="N15" s="382"/>
      <c r="O15" s="382"/>
      <c r="P15" s="382"/>
      <c r="Q15" s="382"/>
      <c r="R15" s="382"/>
      <c r="S15" s="382"/>
      <c r="T15" s="382"/>
      <c r="U15" s="382"/>
      <c r="V15" s="382"/>
      <c r="W15" s="381" t="s">
        <v>18</v>
      </c>
      <c r="X15" s="382"/>
      <c r="Y15" s="382"/>
      <c r="Z15" s="382"/>
      <c r="AA15" s="383"/>
      <c r="AB15" s="382" t="s">
        <v>147</v>
      </c>
      <c r="AC15" s="382"/>
      <c r="AD15" s="382"/>
      <c r="AE15" s="382"/>
      <c r="AF15" s="382"/>
      <c r="AG15" s="382"/>
      <c r="AH15" s="382"/>
      <c r="AI15" s="382"/>
      <c r="AJ15" s="382"/>
      <c r="AK15" s="382"/>
      <c r="AL15" s="382"/>
      <c r="AM15" s="382"/>
      <c r="AN15" s="382"/>
      <c r="AO15" s="382"/>
      <c r="AP15" s="382"/>
      <c r="AQ15" s="382"/>
      <c r="AR15" s="382"/>
      <c r="AS15" s="382"/>
      <c r="AT15" s="382"/>
      <c r="AU15" s="382"/>
      <c r="AV15" s="382"/>
      <c r="AW15" s="382"/>
      <c r="AX15" s="382"/>
      <c r="AY15" s="382"/>
      <c r="AZ15" s="382"/>
      <c r="BA15" s="382"/>
      <c r="BB15" s="382"/>
      <c r="BC15" s="382"/>
      <c r="BD15" s="382"/>
      <c r="BE15" s="383"/>
      <c r="BF15" s="381" t="s">
        <v>148</v>
      </c>
      <c r="BG15" s="382"/>
      <c r="BH15" s="382"/>
      <c r="BI15" s="382"/>
      <c r="BJ15" s="382"/>
      <c r="BK15" s="382"/>
      <c r="BL15" s="382"/>
      <c r="BM15" s="382"/>
      <c r="BN15" s="382"/>
      <c r="BO15" s="382"/>
      <c r="BP15" s="382"/>
      <c r="BQ15" s="382"/>
      <c r="BR15" s="382"/>
      <c r="BS15" s="382"/>
      <c r="BT15" s="382"/>
      <c r="BU15" s="382"/>
      <c r="BV15" s="382"/>
      <c r="BW15" s="382"/>
      <c r="BX15" s="382"/>
      <c r="BY15" s="382"/>
      <c r="BZ15" s="382"/>
      <c r="CA15" s="382"/>
      <c r="CB15" s="382"/>
      <c r="CC15" s="382"/>
      <c r="CD15" s="382"/>
      <c r="CE15" s="382"/>
      <c r="CF15" s="382"/>
      <c r="CG15" s="382"/>
      <c r="CH15" s="382"/>
      <c r="CI15" s="382"/>
      <c r="CJ15" s="382"/>
      <c r="CK15" s="382"/>
      <c r="CL15" s="382"/>
      <c r="CM15" s="382"/>
      <c r="CN15" s="382"/>
      <c r="CO15" s="382"/>
      <c r="CP15" s="382"/>
      <c r="CQ15" s="383"/>
      <c r="CR15" s="382" t="s">
        <v>149</v>
      </c>
      <c r="CS15" s="382"/>
      <c r="CT15" s="382"/>
      <c r="CU15" s="382"/>
      <c r="CV15" s="382"/>
      <c r="CW15" s="382"/>
      <c r="CX15" s="382"/>
      <c r="CY15" s="382"/>
      <c r="CZ15" s="382"/>
      <c r="DA15" s="382"/>
      <c r="DB15" s="382"/>
      <c r="DC15" s="382"/>
      <c r="DD15" s="382"/>
      <c r="DE15" s="382"/>
      <c r="DF15" s="382"/>
      <c r="DG15" s="383"/>
      <c r="DH15" s="381" t="s">
        <v>151</v>
      </c>
      <c r="DI15" s="382"/>
      <c r="DJ15" s="382"/>
      <c r="DK15" s="382"/>
      <c r="DL15" s="382"/>
      <c r="DM15" s="382"/>
      <c r="DN15" s="382"/>
      <c r="DO15" s="382"/>
      <c r="DP15" s="382"/>
      <c r="DQ15" s="382"/>
      <c r="DR15" s="382"/>
      <c r="DS15" s="382"/>
      <c r="DT15" s="382"/>
      <c r="DU15" s="382"/>
      <c r="DV15" s="382"/>
      <c r="DW15" s="382"/>
      <c r="DX15" s="382"/>
      <c r="DY15" s="382"/>
      <c r="DZ15" s="382"/>
      <c r="EA15" s="382"/>
      <c r="EB15" s="382"/>
      <c r="EC15" s="382"/>
      <c r="ED15" s="382"/>
      <c r="EE15" s="382"/>
      <c r="EF15" s="382"/>
      <c r="EG15" s="382"/>
      <c r="EH15" s="382"/>
      <c r="EI15" s="382"/>
      <c r="EJ15" s="382"/>
      <c r="EK15" s="383"/>
      <c r="EL15" s="197"/>
      <c r="EM15" s="197"/>
      <c r="EN15" s="197"/>
      <c r="EO15" s="197"/>
      <c r="EP15" s="197"/>
      <c r="EQ15" s="197"/>
      <c r="ER15" s="197"/>
      <c r="ES15" s="197"/>
      <c r="ET15" s="197"/>
      <c r="EU15" s="197"/>
    </row>
    <row r="16" spans="1:151" s="16" customFormat="1" ht="12.75" customHeight="1" x14ac:dyDescent="0.2">
      <c r="A16" s="384" t="s">
        <v>146</v>
      </c>
      <c r="B16" s="385"/>
      <c r="C16" s="385"/>
      <c r="D16" s="385"/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4" t="s">
        <v>21</v>
      </c>
      <c r="X16" s="385"/>
      <c r="Y16" s="385"/>
      <c r="Z16" s="385"/>
      <c r="AA16" s="386"/>
      <c r="AB16" s="388"/>
      <c r="AC16" s="388"/>
      <c r="AD16" s="388"/>
      <c r="AE16" s="388"/>
      <c r="AF16" s="388"/>
      <c r="AG16" s="388"/>
      <c r="AH16" s="388"/>
      <c r="AI16" s="388"/>
      <c r="AJ16" s="388"/>
      <c r="AK16" s="388"/>
      <c r="AL16" s="388"/>
      <c r="AM16" s="388"/>
      <c r="AN16" s="388"/>
      <c r="AO16" s="388"/>
      <c r="AP16" s="388"/>
      <c r="AQ16" s="388"/>
      <c r="AR16" s="388"/>
      <c r="AS16" s="388"/>
      <c r="AT16" s="388"/>
      <c r="AU16" s="388"/>
      <c r="AV16" s="388"/>
      <c r="AW16" s="388"/>
      <c r="AX16" s="388"/>
      <c r="AY16" s="388"/>
      <c r="AZ16" s="388"/>
      <c r="BA16" s="388"/>
      <c r="BB16" s="388"/>
      <c r="BC16" s="388"/>
      <c r="BD16" s="388"/>
      <c r="BE16" s="389"/>
      <c r="BF16" s="387"/>
      <c r="BG16" s="388"/>
      <c r="BH16" s="388"/>
      <c r="BI16" s="388"/>
      <c r="BJ16" s="388"/>
      <c r="BK16" s="388"/>
      <c r="BL16" s="388"/>
      <c r="BM16" s="388"/>
      <c r="BN16" s="388"/>
      <c r="BO16" s="388"/>
      <c r="BP16" s="388"/>
      <c r="BQ16" s="388"/>
      <c r="BR16" s="388"/>
      <c r="BS16" s="388"/>
      <c r="BT16" s="388"/>
      <c r="BU16" s="388"/>
      <c r="BV16" s="388"/>
      <c r="BW16" s="388"/>
      <c r="BX16" s="388"/>
      <c r="BY16" s="388"/>
      <c r="BZ16" s="388"/>
      <c r="CA16" s="388"/>
      <c r="CB16" s="388"/>
      <c r="CC16" s="388"/>
      <c r="CD16" s="388"/>
      <c r="CE16" s="388"/>
      <c r="CF16" s="388"/>
      <c r="CG16" s="388"/>
      <c r="CH16" s="388"/>
      <c r="CI16" s="388"/>
      <c r="CJ16" s="388"/>
      <c r="CK16" s="388"/>
      <c r="CL16" s="388"/>
      <c r="CM16" s="388"/>
      <c r="CN16" s="388"/>
      <c r="CO16" s="388"/>
      <c r="CP16" s="388"/>
      <c r="CQ16" s="389"/>
      <c r="CR16" s="476" t="s">
        <v>150</v>
      </c>
      <c r="CS16" s="476"/>
      <c r="CT16" s="476"/>
      <c r="CU16" s="476"/>
      <c r="CV16" s="476"/>
      <c r="CW16" s="476"/>
      <c r="CX16" s="476"/>
      <c r="CY16" s="476"/>
      <c r="CZ16" s="476"/>
      <c r="DA16" s="476"/>
      <c r="DB16" s="476"/>
      <c r="DC16" s="476"/>
      <c r="DD16" s="476"/>
      <c r="DE16" s="476"/>
      <c r="DF16" s="476"/>
      <c r="DG16" s="482"/>
      <c r="DH16" s="387"/>
      <c r="DI16" s="388"/>
      <c r="DJ16" s="388"/>
      <c r="DK16" s="388"/>
      <c r="DL16" s="388"/>
      <c r="DM16" s="388"/>
      <c r="DN16" s="388"/>
      <c r="DO16" s="388"/>
      <c r="DP16" s="388"/>
      <c r="DQ16" s="388"/>
      <c r="DR16" s="388"/>
      <c r="DS16" s="388"/>
      <c r="DT16" s="388"/>
      <c r="DU16" s="388"/>
      <c r="DV16" s="388"/>
      <c r="DW16" s="388"/>
      <c r="DX16" s="388"/>
      <c r="DY16" s="388"/>
      <c r="DZ16" s="388"/>
      <c r="EA16" s="388"/>
      <c r="EB16" s="388"/>
      <c r="EC16" s="388"/>
      <c r="ED16" s="388"/>
      <c r="EE16" s="388"/>
      <c r="EF16" s="388"/>
      <c r="EG16" s="388"/>
      <c r="EH16" s="388"/>
      <c r="EI16" s="388"/>
      <c r="EJ16" s="388"/>
      <c r="EK16" s="389"/>
      <c r="EL16" s="197"/>
      <c r="EM16" s="197"/>
      <c r="EN16" s="197"/>
      <c r="EO16" s="197"/>
      <c r="EP16" s="197"/>
      <c r="EQ16" s="197"/>
      <c r="ER16" s="197"/>
      <c r="ES16" s="197"/>
      <c r="ET16" s="197"/>
      <c r="EU16" s="197"/>
    </row>
    <row r="17" spans="1:151" s="16" customFormat="1" ht="12.75" customHeight="1" x14ac:dyDescent="0.2">
      <c r="A17" s="384"/>
      <c r="B17" s="385"/>
      <c r="C17" s="385"/>
      <c r="D17" s="385"/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4"/>
      <c r="X17" s="385"/>
      <c r="Y17" s="385"/>
      <c r="Z17" s="385"/>
      <c r="AA17" s="386"/>
      <c r="AB17" s="382" t="s">
        <v>152</v>
      </c>
      <c r="AC17" s="382"/>
      <c r="AD17" s="382"/>
      <c r="AE17" s="382"/>
      <c r="AF17" s="382"/>
      <c r="AG17" s="382"/>
      <c r="AH17" s="382"/>
      <c r="AI17" s="382"/>
      <c r="AJ17" s="382"/>
      <c r="AK17" s="382"/>
      <c r="AL17" s="382"/>
      <c r="AM17" s="382"/>
      <c r="AN17" s="382"/>
      <c r="AO17" s="382"/>
      <c r="AP17" s="382"/>
      <c r="AQ17" s="383"/>
      <c r="AR17" s="381" t="s">
        <v>66</v>
      </c>
      <c r="AS17" s="382"/>
      <c r="AT17" s="382"/>
      <c r="AU17" s="382"/>
      <c r="AV17" s="382"/>
      <c r="AW17" s="382"/>
      <c r="AX17" s="382"/>
      <c r="AY17" s="382"/>
      <c r="AZ17" s="382"/>
      <c r="BA17" s="382"/>
      <c r="BB17" s="382"/>
      <c r="BC17" s="382"/>
      <c r="BD17" s="382"/>
      <c r="BE17" s="383"/>
      <c r="BF17" s="491" t="s">
        <v>171</v>
      </c>
      <c r="BG17" s="491"/>
      <c r="BH17" s="491"/>
      <c r="BI17" s="491"/>
      <c r="BJ17" s="491"/>
      <c r="BK17" s="491"/>
      <c r="BL17" s="491"/>
      <c r="BM17" s="491"/>
      <c r="BN17" s="381" t="s">
        <v>66</v>
      </c>
      <c r="BO17" s="382"/>
      <c r="BP17" s="382"/>
      <c r="BQ17" s="382"/>
      <c r="BR17" s="382"/>
      <c r="BS17" s="382"/>
      <c r="BT17" s="382"/>
      <c r="BU17" s="382"/>
      <c r="BV17" s="382"/>
      <c r="BW17" s="382"/>
      <c r="BX17" s="382"/>
      <c r="BY17" s="382"/>
      <c r="BZ17" s="382"/>
      <c r="CA17" s="382"/>
      <c r="CB17" s="382"/>
      <c r="CC17" s="382"/>
      <c r="CD17" s="382"/>
      <c r="CE17" s="382"/>
      <c r="CF17" s="382"/>
      <c r="CG17" s="382"/>
      <c r="CH17" s="382"/>
      <c r="CI17" s="382"/>
      <c r="CJ17" s="382"/>
      <c r="CK17" s="382"/>
      <c r="CL17" s="382"/>
      <c r="CM17" s="382"/>
      <c r="CN17" s="382"/>
      <c r="CO17" s="382"/>
      <c r="CP17" s="382"/>
      <c r="CQ17" s="383"/>
      <c r="CR17" s="381" t="s">
        <v>66</v>
      </c>
      <c r="CS17" s="382"/>
      <c r="CT17" s="382"/>
      <c r="CU17" s="382"/>
      <c r="CV17" s="382"/>
      <c r="CW17" s="382"/>
      <c r="CX17" s="382"/>
      <c r="CY17" s="382"/>
      <c r="CZ17" s="382"/>
      <c r="DA17" s="382"/>
      <c r="DB17" s="382"/>
      <c r="DC17" s="382"/>
      <c r="DD17" s="382"/>
      <c r="DE17" s="382"/>
      <c r="DF17" s="382"/>
      <c r="DG17" s="383"/>
      <c r="DH17" s="381" t="s">
        <v>152</v>
      </c>
      <c r="DI17" s="382"/>
      <c r="DJ17" s="382"/>
      <c r="DK17" s="382"/>
      <c r="DL17" s="382"/>
      <c r="DM17" s="382"/>
      <c r="DN17" s="382"/>
      <c r="DO17" s="382"/>
      <c r="DP17" s="382"/>
      <c r="DQ17" s="382"/>
      <c r="DR17" s="382"/>
      <c r="DS17" s="382"/>
      <c r="DT17" s="382"/>
      <c r="DU17" s="382"/>
      <c r="DV17" s="382"/>
      <c r="DW17" s="383"/>
      <c r="DX17" s="381" t="s">
        <v>66</v>
      </c>
      <c r="DY17" s="382"/>
      <c r="DZ17" s="382"/>
      <c r="EA17" s="382"/>
      <c r="EB17" s="382"/>
      <c r="EC17" s="382"/>
      <c r="ED17" s="382"/>
      <c r="EE17" s="382"/>
      <c r="EF17" s="382"/>
      <c r="EG17" s="382"/>
      <c r="EH17" s="382"/>
      <c r="EI17" s="382"/>
      <c r="EJ17" s="382"/>
      <c r="EK17" s="383"/>
      <c r="EL17" s="197"/>
      <c r="EM17" s="197"/>
      <c r="EN17" s="197"/>
      <c r="EO17" s="197"/>
      <c r="EP17" s="197"/>
      <c r="EQ17" s="197"/>
      <c r="ER17" s="197"/>
      <c r="ES17" s="197"/>
      <c r="ET17" s="197"/>
      <c r="EU17" s="197"/>
    </row>
    <row r="18" spans="1:151" s="16" customFormat="1" ht="12.75" customHeight="1" x14ac:dyDescent="0.2">
      <c r="A18" s="384"/>
      <c r="B18" s="385"/>
      <c r="C18" s="385"/>
      <c r="D18" s="385"/>
      <c r="E18" s="385"/>
      <c r="F18" s="385"/>
      <c r="G18" s="385"/>
      <c r="H18" s="385"/>
      <c r="I18" s="385"/>
      <c r="J18" s="385"/>
      <c r="K18" s="385"/>
      <c r="L18" s="385"/>
      <c r="M18" s="385"/>
      <c r="N18" s="385"/>
      <c r="O18" s="385"/>
      <c r="P18" s="385"/>
      <c r="Q18" s="385"/>
      <c r="R18" s="385"/>
      <c r="S18" s="385"/>
      <c r="T18" s="385"/>
      <c r="U18" s="385"/>
      <c r="V18" s="385"/>
      <c r="W18" s="384"/>
      <c r="X18" s="385"/>
      <c r="Y18" s="385"/>
      <c r="Z18" s="385"/>
      <c r="AA18" s="386"/>
      <c r="AB18" s="388" t="s">
        <v>153</v>
      </c>
      <c r="AC18" s="388"/>
      <c r="AD18" s="388"/>
      <c r="AE18" s="388"/>
      <c r="AF18" s="388"/>
      <c r="AG18" s="388"/>
      <c r="AH18" s="388"/>
      <c r="AI18" s="388"/>
      <c r="AJ18" s="388"/>
      <c r="AK18" s="388"/>
      <c r="AL18" s="388"/>
      <c r="AM18" s="388"/>
      <c r="AN18" s="388"/>
      <c r="AO18" s="388"/>
      <c r="AP18" s="388"/>
      <c r="AQ18" s="389"/>
      <c r="AR18" s="387"/>
      <c r="AS18" s="388"/>
      <c r="AT18" s="388"/>
      <c r="AU18" s="388"/>
      <c r="AV18" s="388"/>
      <c r="AW18" s="388"/>
      <c r="AX18" s="388"/>
      <c r="AY18" s="388"/>
      <c r="AZ18" s="388"/>
      <c r="BA18" s="388"/>
      <c r="BB18" s="388"/>
      <c r="BC18" s="388"/>
      <c r="BD18" s="388"/>
      <c r="BE18" s="389"/>
      <c r="BF18" s="490"/>
      <c r="BG18" s="490"/>
      <c r="BH18" s="490"/>
      <c r="BI18" s="490"/>
      <c r="BJ18" s="490"/>
      <c r="BK18" s="490"/>
      <c r="BL18" s="490"/>
      <c r="BM18" s="490"/>
      <c r="BN18" s="387"/>
      <c r="BO18" s="388"/>
      <c r="BP18" s="388"/>
      <c r="BQ18" s="388"/>
      <c r="BR18" s="388"/>
      <c r="BS18" s="388"/>
      <c r="BT18" s="388"/>
      <c r="BU18" s="388"/>
      <c r="BV18" s="388"/>
      <c r="BW18" s="388"/>
      <c r="BX18" s="388"/>
      <c r="BY18" s="388"/>
      <c r="BZ18" s="388"/>
      <c r="CA18" s="388"/>
      <c r="CB18" s="388"/>
      <c r="CC18" s="388"/>
      <c r="CD18" s="388"/>
      <c r="CE18" s="388"/>
      <c r="CF18" s="388"/>
      <c r="CG18" s="388"/>
      <c r="CH18" s="388"/>
      <c r="CI18" s="388"/>
      <c r="CJ18" s="388"/>
      <c r="CK18" s="388"/>
      <c r="CL18" s="388"/>
      <c r="CM18" s="388"/>
      <c r="CN18" s="388"/>
      <c r="CO18" s="388"/>
      <c r="CP18" s="388"/>
      <c r="CQ18" s="389"/>
      <c r="CR18" s="387"/>
      <c r="CS18" s="388"/>
      <c r="CT18" s="388"/>
      <c r="CU18" s="388"/>
      <c r="CV18" s="388"/>
      <c r="CW18" s="388"/>
      <c r="CX18" s="388"/>
      <c r="CY18" s="388"/>
      <c r="CZ18" s="388"/>
      <c r="DA18" s="388"/>
      <c r="DB18" s="388"/>
      <c r="DC18" s="388"/>
      <c r="DD18" s="388"/>
      <c r="DE18" s="388"/>
      <c r="DF18" s="388"/>
      <c r="DG18" s="389"/>
      <c r="DH18" s="387" t="s">
        <v>153</v>
      </c>
      <c r="DI18" s="388"/>
      <c r="DJ18" s="388"/>
      <c r="DK18" s="388"/>
      <c r="DL18" s="388"/>
      <c r="DM18" s="388"/>
      <c r="DN18" s="388"/>
      <c r="DO18" s="388"/>
      <c r="DP18" s="388"/>
      <c r="DQ18" s="388"/>
      <c r="DR18" s="388"/>
      <c r="DS18" s="388"/>
      <c r="DT18" s="388"/>
      <c r="DU18" s="388"/>
      <c r="DV18" s="388"/>
      <c r="DW18" s="389"/>
      <c r="DX18" s="387"/>
      <c r="DY18" s="388"/>
      <c r="DZ18" s="388"/>
      <c r="EA18" s="388"/>
      <c r="EB18" s="388"/>
      <c r="EC18" s="388"/>
      <c r="ED18" s="388"/>
      <c r="EE18" s="388"/>
      <c r="EF18" s="388"/>
      <c r="EG18" s="388"/>
      <c r="EH18" s="388"/>
      <c r="EI18" s="388"/>
      <c r="EJ18" s="388"/>
      <c r="EK18" s="389"/>
      <c r="EL18" s="197"/>
      <c r="EM18" s="197"/>
      <c r="EN18" s="197"/>
      <c r="EO18" s="197"/>
      <c r="EP18" s="197"/>
      <c r="EQ18" s="197"/>
      <c r="ER18" s="197"/>
      <c r="ES18" s="197"/>
      <c r="ET18" s="197"/>
      <c r="EU18" s="197"/>
    </row>
    <row r="19" spans="1:151" s="16" customFormat="1" ht="12.75" customHeight="1" x14ac:dyDescent="0.2">
      <c r="A19" s="384"/>
      <c r="B19" s="385"/>
      <c r="C19" s="385"/>
      <c r="D19" s="385"/>
      <c r="E19" s="385"/>
      <c r="F19" s="385"/>
      <c r="G19" s="385"/>
      <c r="H19" s="385"/>
      <c r="I19" s="385"/>
      <c r="J19" s="385"/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5"/>
      <c r="W19" s="384"/>
      <c r="X19" s="385"/>
      <c r="Y19" s="385"/>
      <c r="Z19" s="385"/>
      <c r="AA19" s="386"/>
      <c r="AB19" s="490" t="s">
        <v>28</v>
      </c>
      <c r="AC19" s="490"/>
      <c r="AD19" s="490"/>
      <c r="AE19" s="490"/>
      <c r="AF19" s="490"/>
      <c r="AG19" s="490"/>
      <c r="AH19" s="490"/>
      <c r="AI19" s="490"/>
      <c r="AJ19" s="381" t="s">
        <v>61</v>
      </c>
      <c r="AK19" s="382"/>
      <c r="AL19" s="382"/>
      <c r="AM19" s="382"/>
      <c r="AN19" s="382"/>
      <c r="AO19" s="382"/>
      <c r="AP19" s="382"/>
      <c r="AQ19" s="383"/>
      <c r="AR19" s="490" t="s">
        <v>156</v>
      </c>
      <c r="AS19" s="490"/>
      <c r="AT19" s="490"/>
      <c r="AU19" s="490"/>
      <c r="AV19" s="490"/>
      <c r="AW19" s="490"/>
      <c r="AX19" s="490"/>
      <c r="AY19" s="381" t="s">
        <v>154</v>
      </c>
      <c r="AZ19" s="382"/>
      <c r="BA19" s="382"/>
      <c r="BB19" s="382"/>
      <c r="BC19" s="382"/>
      <c r="BD19" s="382"/>
      <c r="BE19" s="383"/>
      <c r="BF19" s="490"/>
      <c r="BG19" s="490"/>
      <c r="BH19" s="490"/>
      <c r="BI19" s="490"/>
      <c r="BJ19" s="490"/>
      <c r="BK19" s="490"/>
      <c r="BL19" s="490"/>
      <c r="BM19" s="490"/>
      <c r="BN19" s="487" t="s">
        <v>172</v>
      </c>
      <c r="BO19" s="488"/>
      <c r="BP19" s="488"/>
      <c r="BQ19" s="488"/>
      <c r="BR19" s="488"/>
      <c r="BS19" s="488"/>
      <c r="BT19" s="488"/>
      <c r="BU19" s="488"/>
      <c r="BV19" s="488"/>
      <c r="BW19" s="488"/>
      <c r="BX19" s="488"/>
      <c r="BY19" s="488"/>
      <c r="BZ19" s="488"/>
      <c r="CA19" s="488"/>
      <c r="CB19" s="488"/>
      <c r="CC19" s="488"/>
      <c r="CD19" s="381" t="s">
        <v>173</v>
      </c>
      <c r="CE19" s="382"/>
      <c r="CF19" s="382"/>
      <c r="CG19" s="382"/>
      <c r="CH19" s="382"/>
      <c r="CI19" s="382"/>
      <c r="CJ19" s="383"/>
      <c r="CK19" s="381" t="s">
        <v>167</v>
      </c>
      <c r="CL19" s="382"/>
      <c r="CM19" s="382"/>
      <c r="CN19" s="382"/>
      <c r="CO19" s="382"/>
      <c r="CP19" s="382"/>
      <c r="CQ19" s="383"/>
      <c r="CR19" s="490" t="s">
        <v>165</v>
      </c>
      <c r="CS19" s="490"/>
      <c r="CT19" s="490"/>
      <c r="CU19" s="490"/>
      <c r="CV19" s="490"/>
      <c r="CW19" s="490"/>
      <c r="CX19" s="490"/>
      <c r="CY19" s="490"/>
      <c r="CZ19" s="381" t="s">
        <v>160</v>
      </c>
      <c r="DA19" s="382"/>
      <c r="DB19" s="382"/>
      <c r="DC19" s="382"/>
      <c r="DD19" s="382"/>
      <c r="DE19" s="382"/>
      <c r="DF19" s="382"/>
      <c r="DG19" s="383"/>
      <c r="DH19" s="384" t="s">
        <v>28</v>
      </c>
      <c r="DI19" s="385"/>
      <c r="DJ19" s="385"/>
      <c r="DK19" s="385"/>
      <c r="DL19" s="385"/>
      <c r="DM19" s="385"/>
      <c r="DN19" s="385"/>
      <c r="DO19" s="385"/>
      <c r="DP19" s="381" t="s">
        <v>61</v>
      </c>
      <c r="DQ19" s="382"/>
      <c r="DR19" s="382"/>
      <c r="DS19" s="382"/>
      <c r="DT19" s="382"/>
      <c r="DU19" s="382"/>
      <c r="DV19" s="382"/>
      <c r="DW19" s="383"/>
      <c r="DX19" s="381" t="s">
        <v>156</v>
      </c>
      <c r="DY19" s="382"/>
      <c r="DZ19" s="382"/>
      <c r="EA19" s="382"/>
      <c r="EB19" s="382"/>
      <c r="EC19" s="382"/>
      <c r="ED19" s="383"/>
      <c r="EE19" s="385" t="s">
        <v>154</v>
      </c>
      <c r="EF19" s="385"/>
      <c r="EG19" s="385"/>
      <c r="EH19" s="385"/>
      <c r="EI19" s="385"/>
      <c r="EJ19" s="385"/>
      <c r="EK19" s="386"/>
      <c r="EL19" s="197"/>
      <c r="EM19" s="197"/>
      <c r="EN19" s="197"/>
      <c r="EO19" s="197"/>
      <c r="EP19" s="197"/>
      <c r="EQ19" s="197"/>
      <c r="ER19" s="197"/>
      <c r="ES19" s="197"/>
      <c r="ET19" s="197"/>
      <c r="EU19" s="197"/>
    </row>
    <row r="20" spans="1:151" s="16" customFormat="1" ht="12.75" customHeight="1" x14ac:dyDescent="0.2">
      <c r="A20" s="384"/>
      <c r="B20" s="385"/>
      <c r="C20" s="385"/>
      <c r="D20" s="385"/>
      <c r="E20" s="385"/>
      <c r="F20" s="385"/>
      <c r="G20" s="385"/>
      <c r="H20" s="385"/>
      <c r="I20" s="385"/>
      <c r="J20" s="385"/>
      <c r="K20" s="385"/>
      <c r="L20" s="385"/>
      <c r="M20" s="385"/>
      <c r="N20" s="385"/>
      <c r="O20" s="385"/>
      <c r="P20" s="385"/>
      <c r="Q20" s="385"/>
      <c r="R20" s="385"/>
      <c r="S20" s="385"/>
      <c r="T20" s="385"/>
      <c r="U20" s="385"/>
      <c r="V20" s="385"/>
      <c r="W20" s="384"/>
      <c r="X20" s="385"/>
      <c r="Y20" s="385"/>
      <c r="Z20" s="385"/>
      <c r="AA20" s="386"/>
      <c r="AB20" s="490"/>
      <c r="AC20" s="490"/>
      <c r="AD20" s="490"/>
      <c r="AE20" s="490"/>
      <c r="AF20" s="490"/>
      <c r="AG20" s="490"/>
      <c r="AH20" s="490"/>
      <c r="AI20" s="490"/>
      <c r="AJ20" s="384" t="s">
        <v>157</v>
      </c>
      <c r="AK20" s="385"/>
      <c r="AL20" s="385"/>
      <c r="AM20" s="385"/>
      <c r="AN20" s="385"/>
      <c r="AO20" s="385"/>
      <c r="AP20" s="385"/>
      <c r="AQ20" s="386"/>
      <c r="AR20" s="490"/>
      <c r="AS20" s="490"/>
      <c r="AT20" s="490"/>
      <c r="AU20" s="490"/>
      <c r="AV20" s="490"/>
      <c r="AW20" s="490"/>
      <c r="AX20" s="490"/>
      <c r="AY20" s="384" t="s">
        <v>155</v>
      </c>
      <c r="AZ20" s="385"/>
      <c r="BA20" s="385"/>
      <c r="BB20" s="385"/>
      <c r="BC20" s="385"/>
      <c r="BD20" s="385"/>
      <c r="BE20" s="386"/>
      <c r="BF20" s="490"/>
      <c r="BG20" s="490"/>
      <c r="BH20" s="490"/>
      <c r="BI20" s="490"/>
      <c r="BJ20" s="490"/>
      <c r="BK20" s="490"/>
      <c r="BL20" s="490"/>
      <c r="BM20" s="490"/>
      <c r="BN20" s="381" t="s">
        <v>28</v>
      </c>
      <c r="BO20" s="382"/>
      <c r="BP20" s="382"/>
      <c r="BQ20" s="382"/>
      <c r="BR20" s="382"/>
      <c r="BS20" s="382"/>
      <c r="BT20" s="382"/>
      <c r="BU20" s="383"/>
      <c r="BV20" s="490" t="s">
        <v>61</v>
      </c>
      <c r="BW20" s="490"/>
      <c r="BX20" s="490"/>
      <c r="BY20" s="490"/>
      <c r="BZ20" s="490"/>
      <c r="CA20" s="490"/>
      <c r="CB20" s="490"/>
      <c r="CC20" s="490"/>
      <c r="CD20" s="384" t="s">
        <v>168</v>
      </c>
      <c r="CE20" s="385"/>
      <c r="CF20" s="385"/>
      <c r="CG20" s="385"/>
      <c r="CH20" s="385"/>
      <c r="CI20" s="385"/>
      <c r="CJ20" s="386"/>
      <c r="CK20" s="384" t="s">
        <v>168</v>
      </c>
      <c r="CL20" s="385"/>
      <c r="CM20" s="385"/>
      <c r="CN20" s="385"/>
      <c r="CO20" s="385"/>
      <c r="CP20" s="385"/>
      <c r="CQ20" s="386"/>
      <c r="CR20" s="491" t="s">
        <v>166</v>
      </c>
      <c r="CS20" s="491"/>
      <c r="CT20" s="491"/>
      <c r="CU20" s="491"/>
      <c r="CV20" s="491"/>
      <c r="CW20" s="491"/>
      <c r="CX20" s="491"/>
      <c r="CY20" s="491"/>
      <c r="CZ20" s="384" t="s">
        <v>161</v>
      </c>
      <c r="DA20" s="385"/>
      <c r="DB20" s="385"/>
      <c r="DC20" s="385"/>
      <c r="DD20" s="385"/>
      <c r="DE20" s="385"/>
      <c r="DF20" s="385"/>
      <c r="DG20" s="386"/>
      <c r="DH20" s="384"/>
      <c r="DI20" s="385"/>
      <c r="DJ20" s="385"/>
      <c r="DK20" s="385"/>
      <c r="DL20" s="385"/>
      <c r="DM20" s="385"/>
      <c r="DN20" s="385"/>
      <c r="DO20" s="385"/>
      <c r="DP20" s="384" t="s">
        <v>157</v>
      </c>
      <c r="DQ20" s="385"/>
      <c r="DR20" s="385"/>
      <c r="DS20" s="385"/>
      <c r="DT20" s="385"/>
      <c r="DU20" s="385"/>
      <c r="DV20" s="385"/>
      <c r="DW20" s="386"/>
      <c r="DX20" s="384"/>
      <c r="DY20" s="385"/>
      <c r="DZ20" s="385"/>
      <c r="EA20" s="385"/>
      <c r="EB20" s="385"/>
      <c r="EC20" s="385"/>
      <c r="ED20" s="386"/>
      <c r="EE20" s="385" t="s">
        <v>155</v>
      </c>
      <c r="EF20" s="385"/>
      <c r="EG20" s="385"/>
      <c r="EH20" s="385"/>
      <c r="EI20" s="385"/>
      <c r="EJ20" s="385"/>
      <c r="EK20" s="386"/>
      <c r="EL20" s="197"/>
      <c r="EM20" s="197"/>
      <c r="EN20" s="197"/>
      <c r="EO20" s="197"/>
      <c r="EP20" s="197"/>
      <c r="EQ20" s="197"/>
      <c r="ER20" s="197"/>
      <c r="ES20" s="197"/>
      <c r="ET20" s="197"/>
      <c r="EU20" s="197"/>
    </row>
    <row r="21" spans="1:151" s="16" customFormat="1" ht="12.75" customHeight="1" x14ac:dyDescent="0.2">
      <c r="A21" s="384"/>
      <c r="B21" s="385"/>
      <c r="C21" s="385"/>
      <c r="D21" s="385"/>
      <c r="E21" s="385"/>
      <c r="F21" s="385"/>
      <c r="G21" s="385"/>
      <c r="H21" s="385"/>
      <c r="I21" s="385"/>
      <c r="J21" s="385"/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4"/>
      <c r="X21" s="385"/>
      <c r="Y21" s="385"/>
      <c r="Z21" s="385"/>
      <c r="AA21" s="386"/>
      <c r="AB21" s="490"/>
      <c r="AC21" s="490"/>
      <c r="AD21" s="490"/>
      <c r="AE21" s="490"/>
      <c r="AF21" s="490"/>
      <c r="AG21" s="490"/>
      <c r="AH21" s="490"/>
      <c r="AI21" s="490"/>
      <c r="AJ21" s="384" t="s">
        <v>158</v>
      </c>
      <c r="AK21" s="385"/>
      <c r="AL21" s="385"/>
      <c r="AM21" s="385"/>
      <c r="AN21" s="385"/>
      <c r="AO21" s="385"/>
      <c r="AP21" s="385"/>
      <c r="AQ21" s="386"/>
      <c r="AR21" s="490"/>
      <c r="AS21" s="490"/>
      <c r="AT21" s="490"/>
      <c r="AU21" s="490"/>
      <c r="AV21" s="490"/>
      <c r="AW21" s="490"/>
      <c r="AX21" s="490"/>
      <c r="AY21" s="384"/>
      <c r="AZ21" s="385"/>
      <c r="BA21" s="385"/>
      <c r="BB21" s="385"/>
      <c r="BC21" s="385"/>
      <c r="BD21" s="385"/>
      <c r="BE21" s="386"/>
      <c r="BF21" s="490"/>
      <c r="BG21" s="490"/>
      <c r="BH21" s="490"/>
      <c r="BI21" s="490"/>
      <c r="BJ21" s="490"/>
      <c r="BK21" s="490"/>
      <c r="BL21" s="490"/>
      <c r="BM21" s="490"/>
      <c r="BN21" s="384"/>
      <c r="BO21" s="385"/>
      <c r="BP21" s="385"/>
      <c r="BQ21" s="385"/>
      <c r="BR21" s="385"/>
      <c r="BS21" s="385"/>
      <c r="BT21" s="385"/>
      <c r="BU21" s="386"/>
      <c r="BV21" s="490" t="s">
        <v>157</v>
      </c>
      <c r="BW21" s="490"/>
      <c r="BX21" s="490"/>
      <c r="BY21" s="490"/>
      <c r="BZ21" s="490"/>
      <c r="CA21" s="490"/>
      <c r="CB21" s="490"/>
      <c r="CC21" s="490"/>
      <c r="CD21" s="384" t="s">
        <v>169</v>
      </c>
      <c r="CE21" s="385"/>
      <c r="CF21" s="385"/>
      <c r="CG21" s="385"/>
      <c r="CH21" s="385"/>
      <c r="CI21" s="385"/>
      <c r="CJ21" s="386"/>
      <c r="CK21" s="384" t="s">
        <v>169</v>
      </c>
      <c r="CL21" s="385"/>
      <c r="CM21" s="385"/>
      <c r="CN21" s="385"/>
      <c r="CO21" s="385"/>
      <c r="CP21" s="385"/>
      <c r="CQ21" s="386"/>
      <c r="CR21" s="490"/>
      <c r="CS21" s="490"/>
      <c r="CT21" s="490"/>
      <c r="CU21" s="490"/>
      <c r="CV21" s="490"/>
      <c r="CW21" s="490"/>
      <c r="CX21" s="490"/>
      <c r="CY21" s="490"/>
      <c r="CZ21" s="384" t="s">
        <v>162</v>
      </c>
      <c r="DA21" s="385"/>
      <c r="DB21" s="385"/>
      <c r="DC21" s="385"/>
      <c r="DD21" s="385"/>
      <c r="DE21" s="385"/>
      <c r="DF21" s="385"/>
      <c r="DG21" s="386"/>
      <c r="DH21" s="384"/>
      <c r="DI21" s="385"/>
      <c r="DJ21" s="385"/>
      <c r="DK21" s="385"/>
      <c r="DL21" s="385"/>
      <c r="DM21" s="385"/>
      <c r="DN21" s="385"/>
      <c r="DO21" s="385"/>
      <c r="DP21" s="384" t="s">
        <v>158</v>
      </c>
      <c r="DQ21" s="385"/>
      <c r="DR21" s="385"/>
      <c r="DS21" s="385"/>
      <c r="DT21" s="385"/>
      <c r="DU21" s="385"/>
      <c r="DV21" s="385"/>
      <c r="DW21" s="386"/>
      <c r="DX21" s="384"/>
      <c r="DY21" s="385"/>
      <c r="DZ21" s="385"/>
      <c r="EA21" s="385"/>
      <c r="EB21" s="385"/>
      <c r="EC21" s="385"/>
      <c r="ED21" s="386"/>
      <c r="EE21" s="385"/>
      <c r="EF21" s="385"/>
      <c r="EG21" s="385"/>
      <c r="EH21" s="385"/>
      <c r="EI21" s="385"/>
      <c r="EJ21" s="385"/>
      <c r="EK21" s="386"/>
      <c r="EL21" s="197"/>
      <c r="EM21" s="197"/>
      <c r="EN21" s="197"/>
      <c r="EO21" s="197"/>
      <c r="EP21" s="197"/>
      <c r="EQ21" s="197"/>
      <c r="ER21" s="197"/>
      <c r="ES21" s="197"/>
      <c r="ET21" s="197"/>
      <c r="EU21" s="197"/>
    </row>
    <row r="22" spans="1:151" s="16" customFormat="1" ht="12.75" customHeight="1" x14ac:dyDescent="0.2">
      <c r="A22" s="384"/>
      <c r="B22" s="385"/>
      <c r="C22" s="385"/>
      <c r="D22" s="385"/>
      <c r="E22" s="385"/>
      <c r="F22" s="385"/>
      <c r="G22" s="385"/>
      <c r="H22" s="385"/>
      <c r="I22" s="385"/>
      <c r="J22" s="385"/>
      <c r="K22" s="385"/>
      <c r="L22" s="385"/>
      <c r="M22" s="385"/>
      <c r="N22" s="385"/>
      <c r="O22" s="385"/>
      <c r="P22" s="385"/>
      <c r="Q22" s="385"/>
      <c r="R22" s="385"/>
      <c r="S22" s="385"/>
      <c r="T22" s="385"/>
      <c r="U22" s="385"/>
      <c r="V22" s="385"/>
      <c r="W22" s="384"/>
      <c r="X22" s="385"/>
      <c r="Y22" s="385"/>
      <c r="Z22" s="385"/>
      <c r="AA22" s="386"/>
      <c r="AB22" s="490"/>
      <c r="AC22" s="490"/>
      <c r="AD22" s="490"/>
      <c r="AE22" s="490"/>
      <c r="AF22" s="490"/>
      <c r="AG22" s="490"/>
      <c r="AH22" s="490"/>
      <c r="AI22" s="490"/>
      <c r="AJ22" s="384" t="s">
        <v>159</v>
      </c>
      <c r="AK22" s="385"/>
      <c r="AL22" s="385"/>
      <c r="AM22" s="385"/>
      <c r="AN22" s="385"/>
      <c r="AO22" s="385"/>
      <c r="AP22" s="385"/>
      <c r="AQ22" s="386"/>
      <c r="AR22" s="490"/>
      <c r="AS22" s="490"/>
      <c r="AT22" s="490"/>
      <c r="AU22" s="490"/>
      <c r="AV22" s="490"/>
      <c r="AW22" s="490"/>
      <c r="AX22" s="490"/>
      <c r="AY22" s="384"/>
      <c r="AZ22" s="385"/>
      <c r="BA22" s="385"/>
      <c r="BB22" s="385"/>
      <c r="BC22" s="385"/>
      <c r="BD22" s="385"/>
      <c r="BE22" s="386"/>
      <c r="BF22" s="490"/>
      <c r="BG22" s="490"/>
      <c r="BH22" s="490"/>
      <c r="BI22" s="490"/>
      <c r="BJ22" s="490"/>
      <c r="BK22" s="490"/>
      <c r="BL22" s="490"/>
      <c r="BM22" s="490"/>
      <c r="BN22" s="384"/>
      <c r="BO22" s="385"/>
      <c r="BP22" s="385"/>
      <c r="BQ22" s="385"/>
      <c r="BR22" s="385"/>
      <c r="BS22" s="385"/>
      <c r="BT22" s="385"/>
      <c r="BU22" s="386"/>
      <c r="BV22" s="490" t="s">
        <v>158</v>
      </c>
      <c r="BW22" s="490"/>
      <c r="BX22" s="490"/>
      <c r="BY22" s="490"/>
      <c r="BZ22" s="490"/>
      <c r="CA22" s="490"/>
      <c r="CB22" s="490"/>
      <c r="CC22" s="490"/>
      <c r="CD22" s="384" t="s">
        <v>174</v>
      </c>
      <c r="CE22" s="385"/>
      <c r="CF22" s="385"/>
      <c r="CG22" s="385"/>
      <c r="CH22" s="385"/>
      <c r="CI22" s="385"/>
      <c r="CJ22" s="386"/>
      <c r="CK22" s="384" t="s">
        <v>170</v>
      </c>
      <c r="CL22" s="385"/>
      <c r="CM22" s="385"/>
      <c r="CN22" s="385"/>
      <c r="CO22" s="385"/>
      <c r="CP22" s="385"/>
      <c r="CQ22" s="386"/>
      <c r="CR22" s="490"/>
      <c r="CS22" s="490"/>
      <c r="CT22" s="490"/>
      <c r="CU22" s="490"/>
      <c r="CV22" s="490"/>
      <c r="CW22" s="490"/>
      <c r="CX22" s="490"/>
      <c r="CY22" s="490"/>
      <c r="CZ22" s="384" t="s">
        <v>163</v>
      </c>
      <c r="DA22" s="385"/>
      <c r="DB22" s="385"/>
      <c r="DC22" s="385"/>
      <c r="DD22" s="385"/>
      <c r="DE22" s="385"/>
      <c r="DF22" s="385"/>
      <c r="DG22" s="386"/>
      <c r="DH22" s="384"/>
      <c r="DI22" s="385"/>
      <c r="DJ22" s="385"/>
      <c r="DK22" s="385"/>
      <c r="DL22" s="385"/>
      <c r="DM22" s="385"/>
      <c r="DN22" s="385"/>
      <c r="DO22" s="385"/>
      <c r="DP22" s="384" t="s">
        <v>159</v>
      </c>
      <c r="DQ22" s="385"/>
      <c r="DR22" s="385"/>
      <c r="DS22" s="385"/>
      <c r="DT22" s="385"/>
      <c r="DU22" s="385"/>
      <c r="DV22" s="385"/>
      <c r="DW22" s="386"/>
      <c r="DX22" s="384"/>
      <c r="DY22" s="385"/>
      <c r="DZ22" s="385"/>
      <c r="EA22" s="385"/>
      <c r="EB22" s="385"/>
      <c r="EC22" s="385"/>
      <c r="ED22" s="386"/>
      <c r="EE22" s="385"/>
      <c r="EF22" s="385"/>
      <c r="EG22" s="385"/>
      <c r="EH22" s="385"/>
      <c r="EI22" s="385"/>
      <c r="EJ22" s="385"/>
      <c r="EK22" s="386"/>
      <c r="EL22" s="197"/>
      <c r="EM22" s="197"/>
      <c r="EN22" s="197"/>
      <c r="EO22" s="197"/>
      <c r="EP22" s="197"/>
      <c r="EQ22" s="197"/>
      <c r="ER22" s="197"/>
      <c r="ES22" s="197"/>
      <c r="ET22" s="197"/>
      <c r="EU22" s="197"/>
    </row>
    <row r="23" spans="1:151" s="16" customFormat="1" ht="12.75" customHeight="1" x14ac:dyDescent="0.2">
      <c r="A23" s="384"/>
      <c r="B23" s="385"/>
      <c r="C23" s="385"/>
      <c r="D23" s="385"/>
      <c r="E23" s="385"/>
      <c r="F23" s="385"/>
      <c r="G23" s="385"/>
      <c r="H23" s="385"/>
      <c r="I23" s="385"/>
      <c r="J23" s="385"/>
      <c r="K23" s="385"/>
      <c r="L23" s="385"/>
      <c r="M23" s="385"/>
      <c r="N23" s="385"/>
      <c r="O23" s="385"/>
      <c r="P23" s="385"/>
      <c r="Q23" s="385"/>
      <c r="R23" s="385"/>
      <c r="S23" s="385"/>
      <c r="T23" s="385"/>
      <c r="U23" s="385"/>
      <c r="V23" s="385"/>
      <c r="W23" s="384"/>
      <c r="X23" s="385"/>
      <c r="Y23" s="385"/>
      <c r="Z23" s="385"/>
      <c r="AA23" s="386"/>
      <c r="AB23" s="490"/>
      <c r="AC23" s="490"/>
      <c r="AD23" s="490"/>
      <c r="AE23" s="490"/>
      <c r="AF23" s="490"/>
      <c r="AG23" s="490"/>
      <c r="AH23" s="490"/>
      <c r="AI23" s="490"/>
      <c r="AJ23" s="384"/>
      <c r="AK23" s="385"/>
      <c r="AL23" s="385"/>
      <c r="AM23" s="385"/>
      <c r="AN23" s="385"/>
      <c r="AO23" s="385"/>
      <c r="AP23" s="385"/>
      <c r="AQ23" s="386"/>
      <c r="AR23" s="490"/>
      <c r="AS23" s="490"/>
      <c r="AT23" s="490"/>
      <c r="AU23" s="490"/>
      <c r="AV23" s="490"/>
      <c r="AW23" s="490"/>
      <c r="AX23" s="490"/>
      <c r="AY23" s="384"/>
      <c r="AZ23" s="385"/>
      <c r="BA23" s="385"/>
      <c r="BB23" s="385"/>
      <c r="BC23" s="385"/>
      <c r="BD23" s="385"/>
      <c r="BE23" s="386"/>
      <c r="BF23" s="490"/>
      <c r="BG23" s="490"/>
      <c r="BH23" s="490"/>
      <c r="BI23" s="490"/>
      <c r="BJ23" s="490"/>
      <c r="BK23" s="490"/>
      <c r="BL23" s="490"/>
      <c r="BM23" s="490"/>
      <c r="BN23" s="384"/>
      <c r="BO23" s="385"/>
      <c r="BP23" s="385"/>
      <c r="BQ23" s="385"/>
      <c r="BR23" s="385"/>
      <c r="BS23" s="385"/>
      <c r="BT23" s="385"/>
      <c r="BU23" s="386"/>
      <c r="BV23" s="490" t="s">
        <v>159</v>
      </c>
      <c r="BW23" s="490"/>
      <c r="BX23" s="490"/>
      <c r="BY23" s="490"/>
      <c r="BZ23" s="490"/>
      <c r="CA23" s="490"/>
      <c r="CB23" s="490"/>
      <c r="CC23" s="490"/>
      <c r="CD23" s="384" t="s">
        <v>175</v>
      </c>
      <c r="CE23" s="385"/>
      <c r="CF23" s="385"/>
      <c r="CG23" s="385"/>
      <c r="CH23" s="385"/>
      <c r="CI23" s="385"/>
      <c r="CJ23" s="386"/>
      <c r="CK23" s="384"/>
      <c r="CL23" s="385"/>
      <c r="CM23" s="385"/>
      <c r="CN23" s="385"/>
      <c r="CO23" s="385"/>
      <c r="CP23" s="385"/>
      <c r="CQ23" s="386"/>
      <c r="CR23" s="490"/>
      <c r="CS23" s="490"/>
      <c r="CT23" s="490"/>
      <c r="CU23" s="490"/>
      <c r="CV23" s="490"/>
      <c r="CW23" s="490"/>
      <c r="CX23" s="490"/>
      <c r="CY23" s="490"/>
      <c r="CZ23" s="484" t="s">
        <v>164</v>
      </c>
      <c r="DA23" s="485"/>
      <c r="DB23" s="485"/>
      <c r="DC23" s="485"/>
      <c r="DD23" s="485"/>
      <c r="DE23" s="485"/>
      <c r="DF23" s="485"/>
      <c r="DG23" s="486"/>
      <c r="DH23" s="384"/>
      <c r="DI23" s="385"/>
      <c r="DJ23" s="385"/>
      <c r="DK23" s="385"/>
      <c r="DL23" s="385"/>
      <c r="DM23" s="385"/>
      <c r="DN23" s="385"/>
      <c r="DO23" s="385"/>
      <c r="DP23" s="384"/>
      <c r="DQ23" s="385"/>
      <c r="DR23" s="385"/>
      <c r="DS23" s="385"/>
      <c r="DT23" s="385"/>
      <c r="DU23" s="385"/>
      <c r="DV23" s="385"/>
      <c r="DW23" s="386"/>
      <c r="DX23" s="384"/>
      <c r="DY23" s="385"/>
      <c r="DZ23" s="385"/>
      <c r="EA23" s="385"/>
      <c r="EB23" s="385"/>
      <c r="EC23" s="385"/>
      <c r="ED23" s="386"/>
      <c r="EE23" s="385"/>
      <c r="EF23" s="385"/>
      <c r="EG23" s="385"/>
      <c r="EH23" s="385"/>
      <c r="EI23" s="385"/>
      <c r="EJ23" s="385"/>
      <c r="EK23" s="386"/>
      <c r="EL23" s="197"/>
      <c r="EM23" s="197"/>
      <c r="EN23" s="197"/>
      <c r="EO23" s="197"/>
      <c r="EP23" s="197"/>
      <c r="EQ23" s="197"/>
      <c r="ER23" s="197"/>
      <c r="ES23" s="197"/>
      <c r="ET23" s="197"/>
      <c r="EU23" s="197"/>
    </row>
    <row r="24" spans="1:151" s="16" customFormat="1" ht="12.75" customHeight="1" x14ac:dyDescent="0.2">
      <c r="A24" s="384"/>
      <c r="B24" s="385"/>
      <c r="C24" s="385"/>
      <c r="D24" s="385"/>
      <c r="E24" s="385"/>
      <c r="F24" s="385"/>
      <c r="G24" s="385"/>
      <c r="H24" s="385"/>
      <c r="I24" s="385"/>
      <c r="J24" s="385"/>
      <c r="K24" s="385"/>
      <c r="L24" s="385"/>
      <c r="M24" s="385"/>
      <c r="N24" s="385"/>
      <c r="O24" s="385"/>
      <c r="P24" s="385"/>
      <c r="Q24" s="385"/>
      <c r="R24" s="385"/>
      <c r="S24" s="385"/>
      <c r="T24" s="385"/>
      <c r="U24" s="385"/>
      <c r="V24" s="385"/>
      <c r="W24" s="384"/>
      <c r="X24" s="385"/>
      <c r="Y24" s="385"/>
      <c r="Z24" s="385"/>
      <c r="AA24" s="386"/>
      <c r="AB24" s="385"/>
      <c r="AC24" s="385"/>
      <c r="AD24" s="385"/>
      <c r="AE24" s="385"/>
      <c r="AF24" s="385"/>
      <c r="AG24" s="385"/>
      <c r="AH24" s="385"/>
      <c r="AI24" s="385"/>
      <c r="AJ24" s="384"/>
      <c r="AK24" s="385"/>
      <c r="AL24" s="385"/>
      <c r="AM24" s="385"/>
      <c r="AN24" s="385"/>
      <c r="AO24" s="385"/>
      <c r="AP24" s="385"/>
      <c r="AQ24" s="386"/>
      <c r="AR24" s="385"/>
      <c r="AS24" s="385"/>
      <c r="AT24" s="385"/>
      <c r="AU24" s="385"/>
      <c r="AV24" s="385"/>
      <c r="AW24" s="385"/>
      <c r="AX24" s="385"/>
      <c r="AY24" s="384"/>
      <c r="AZ24" s="385"/>
      <c r="BA24" s="385"/>
      <c r="BB24" s="385"/>
      <c r="BC24" s="385"/>
      <c r="BD24" s="385"/>
      <c r="BE24" s="386"/>
      <c r="BF24" s="385"/>
      <c r="BG24" s="385"/>
      <c r="BH24" s="385"/>
      <c r="BI24" s="385"/>
      <c r="BJ24" s="385"/>
      <c r="BK24" s="385"/>
      <c r="BL24" s="385"/>
      <c r="BM24" s="385"/>
      <c r="BN24" s="384"/>
      <c r="BO24" s="385"/>
      <c r="BP24" s="385"/>
      <c r="BQ24" s="385"/>
      <c r="BR24" s="385"/>
      <c r="BS24" s="385"/>
      <c r="BT24" s="385"/>
      <c r="BU24" s="386"/>
      <c r="BV24" s="385"/>
      <c r="BW24" s="385"/>
      <c r="BX24" s="385"/>
      <c r="BY24" s="385"/>
      <c r="BZ24" s="385"/>
      <c r="CA24" s="385"/>
      <c r="CB24" s="385"/>
      <c r="CC24" s="385"/>
      <c r="CD24" s="484" t="s">
        <v>177</v>
      </c>
      <c r="CE24" s="485"/>
      <c r="CF24" s="485"/>
      <c r="CG24" s="485"/>
      <c r="CH24" s="485"/>
      <c r="CI24" s="485"/>
      <c r="CJ24" s="486"/>
      <c r="CK24" s="384"/>
      <c r="CL24" s="385"/>
      <c r="CM24" s="385"/>
      <c r="CN24" s="385"/>
      <c r="CO24" s="385"/>
      <c r="CP24" s="385"/>
      <c r="CQ24" s="386"/>
      <c r="CR24" s="385"/>
      <c r="CS24" s="385"/>
      <c r="CT24" s="385"/>
      <c r="CU24" s="385"/>
      <c r="CV24" s="385"/>
      <c r="CW24" s="385"/>
      <c r="CX24" s="385"/>
      <c r="CY24" s="385"/>
      <c r="CZ24" s="484"/>
      <c r="DA24" s="485"/>
      <c r="DB24" s="485"/>
      <c r="DC24" s="485"/>
      <c r="DD24" s="485"/>
      <c r="DE24" s="485"/>
      <c r="DF24" s="485"/>
      <c r="DG24" s="486"/>
      <c r="DH24" s="384"/>
      <c r="DI24" s="385"/>
      <c r="DJ24" s="385"/>
      <c r="DK24" s="385"/>
      <c r="DL24" s="385"/>
      <c r="DM24" s="385"/>
      <c r="DN24" s="385"/>
      <c r="DO24" s="385"/>
      <c r="DP24" s="384"/>
      <c r="DQ24" s="385"/>
      <c r="DR24" s="385"/>
      <c r="DS24" s="385"/>
      <c r="DT24" s="385"/>
      <c r="DU24" s="385"/>
      <c r="DV24" s="385"/>
      <c r="DW24" s="386"/>
      <c r="DX24" s="384"/>
      <c r="DY24" s="385"/>
      <c r="DZ24" s="385"/>
      <c r="EA24" s="385"/>
      <c r="EB24" s="385"/>
      <c r="EC24" s="385"/>
      <c r="ED24" s="386"/>
      <c r="EE24" s="385"/>
      <c r="EF24" s="385"/>
      <c r="EG24" s="385"/>
      <c r="EH24" s="385"/>
      <c r="EI24" s="385"/>
      <c r="EJ24" s="385"/>
      <c r="EK24" s="386"/>
      <c r="EL24" s="197"/>
      <c r="EM24" s="197"/>
      <c r="EN24" s="197"/>
      <c r="EO24" s="197"/>
      <c r="EP24" s="197"/>
      <c r="EQ24" s="197"/>
      <c r="ER24" s="197"/>
      <c r="ES24" s="197"/>
      <c r="ET24" s="197"/>
      <c r="EU24" s="197"/>
    </row>
    <row r="25" spans="1:151" s="16" customFormat="1" ht="12.75" customHeight="1" x14ac:dyDescent="0.2">
      <c r="A25" s="387"/>
      <c r="B25" s="388"/>
      <c r="C25" s="388"/>
      <c r="D25" s="388"/>
      <c r="E25" s="388"/>
      <c r="F25" s="388"/>
      <c r="G25" s="388"/>
      <c r="H25" s="388"/>
      <c r="I25" s="388"/>
      <c r="J25" s="388"/>
      <c r="K25" s="388"/>
      <c r="L25" s="388"/>
      <c r="M25" s="388"/>
      <c r="N25" s="388"/>
      <c r="O25" s="388"/>
      <c r="P25" s="388"/>
      <c r="Q25" s="388"/>
      <c r="R25" s="388"/>
      <c r="S25" s="388"/>
      <c r="T25" s="388"/>
      <c r="U25" s="388"/>
      <c r="V25" s="388"/>
      <c r="W25" s="387"/>
      <c r="X25" s="388"/>
      <c r="Y25" s="388"/>
      <c r="Z25" s="388"/>
      <c r="AA25" s="389"/>
      <c r="AB25" s="388"/>
      <c r="AC25" s="388"/>
      <c r="AD25" s="388"/>
      <c r="AE25" s="388"/>
      <c r="AF25" s="388"/>
      <c r="AG25" s="388"/>
      <c r="AH25" s="388"/>
      <c r="AI25" s="388"/>
      <c r="AJ25" s="387"/>
      <c r="AK25" s="388"/>
      <c r="AL25" s="388"/>
      <c r="AM25" s="388"/>
      <c r="AN25" s="388"/>
      <c r="AO25" s="388"/>
      <c r="AP25" s="388"/>
      <c r="AQ25" s="389"/>
      <c r="AR25" s="388"/>
      <c r="AS25" s="388"/>
      <c r="AT25" s="388"/>
      <c r="AU25" s="388"/>
      <c r="AV25" s="388"/>
      <c r="AW25" s="388"/>
      <c r="AX25" s="388"/>
      <c r="AY25" s="387"/>
      <c r="AZ25" s="388"/>
      <c r="BA25" s="388"/>
      <c r="BB25" s="388"/>
      <c r="BC25" s="388"/>
      <c r="BD25" s="388"/>
      <c r="BE25" s="389"/>
      <c r="BF25" s="388"/>
      <c r="BG25" s="388"/>
      <c r="BH25" s="388"/>
      <c r="BI25" s="388"/>
      <c r="BJ25" s="388"/>
      <c r="BK25" s="388"/>
      <c r="BL25" s="388"/>
      <c r="BM25" s="388"/>
      <c r="BN25" s="387"/>
      <c r="BO25" s="388"/>
      <c r="BP25" s="388"/>
      <c r="BQ25" s="388"/>
      <c r="BR25" s="388"/>
      <c r="BS25" s="388"/>
      <c r="BT25" s="388"/>
      <c r="BU25" s="389"/>
      <c r="BV25" s="388"/>
      <c r="BW25" s="388"/>
      <c r="BX25" s="388"/>
      <c r="BY25" s="388"/>
      <c r="BZ25" s="388"/>
      <c r="CA25" s="388"/>
      <c r="CB25" s="388"/>
      <c r="CC25" s="388"/>
      <c r="CD25" s="503" t="s">
        <v>176</v>
      </c>
      <c r="CE25" s="476"/>
      <c r="CF25" s="476"/>
      <c r="CG25" s="476"/>
      <c r="CH25" s="476"/>
      <c r="CI25" s="476"/>
      <c r="CJ25" s="482"/>
      <c r="CK25" s="387"/>
      <c r="CL25" s="388"/>
      <c r="CM25" s="388"/>
      <c r="CN25" s="388"/>
      <c r="CO25" s="388"/>
      <c r="CP25" s="388"/>
      <c r="CQ25" s="389"/>
      <c r="CR25" s="388"/>
      <c r="CS25" s="388"/>
      <c r="CT25" s="388"/>
      <c r="CU25" s="388"/>
      <c r="CV25" s="388"/>
      <c r="CW25" s="388"/>
      <c r="CX25" s="388"/>
      <c r="CY25" s="388"/>
      <c r="CZ25" s="503"/>
      <c r="DA25" s="476"/>
      <c r="DB25" s="476"/>
      <c r="DC25" s="476"/>
      <c r="DD25" s="476"/>
      <c r="DE25" s="476"/>
      <c r="DF25" s="476"/>
      <c r="DG25" s="482"/>
      <c r="DH25" s="387"/>
      <c r="DI25" s="388"/>
      <c r="DJ25" s="388"/>
      <c r="DK25" s="388"/>
      <c r="DL25" s="388"/>
      <c r="DM25" s="388"/>
      <c r="DN25" s="388"/>
      <c r="DO25" s="388"/>
      <c r="DP25" s="387"/>
      <c r="DQ25" s="388"/>
      <c r="DR25" s="388"/>
      <c r="DS25" s="388"/>
      <c r="DT25" s="388"/>
      <c r="DU25" s="388"/>
      <c r="DV25" s="388"/>
      <c r="DW25" s="389"/>
      <c r="DX25" s="387"/>
      <c r="DY25" s="388"/>
      <c r="DZ25" s="388"/>
      <c r="EA25" s="388"/>
      <c r="EB25" s="388"/>
      <c r="EC25" s="388"/>
      <c r="ED25" s="389"/>
      <c r="EE25" s="388"/>
      <c r="EF25" s="388"/>
      <c r="EG25" s="388"/>
      <c r="EH25" s="388"/>
      <c r="EI25" s="388"/>
      <c r="EJ25" s="388"/>
      <c r="EK25" s="389"/>
      <c r="EL25" s="197"/>
      <c r="EM25" s="197"/>
      <c r="EN25" s="197"/>
      <c r="EO25" s="197"/>
      <c r="EP25" s="197"/>
      <c r="EQ25" s="197"/>
      <c r="ER25" s="197"/>
      <c r="ES25" s="197"/>
      <c r="ET25" s="197"/>
      <c r="EU25" s="197"/>
    </row>
    <row r="26" spans="1:151" s="16" customFormat="1" ht="13.5" thickBot="1" x14ac:dyDescent="0.25">
      <c r="A26" s="339">
        <v>1</v>
      </c>
      <c r="B26" s="339"/>
      <c r="C26" s="339"/>
      <c r="D26" s="339"/>
      <c r="E26" s="339"/>
      <c r="F26" s="339"/>
      <c r="G26" s="339"/>
      <c r="H26" s="339"/>
      <c r="I26" s="339"/>
      <c r="J26" s="339"/>
      <c r="K26" s="339"/>
      <c r="L26" s="339"/>
      <c r="M26" s="339"/>
      <c r="N26" s="339"/>
      <c r="O26" s="339"/>
      <c r="P26" s="339"/>
      <c r="Q26" s="339"/>
      <c r="R26" s="339"/>
      <c r="S26" s="339"/>
      <c r="T26" s="339"/>
      <c r="U26" s="339"/>
      <c r="V26" s="339"/>
      <c r="W26" s="492">
        <v>2</v>
      </c>
      <c r="X26" s="492"/>
      <c r="Y26" s="492"/>
      <c r="Z26" s="492"/>
      <c r="AA26" s="492"/>
      <c r="AB26" s="492">
        <v>3</v>
      </c>
      <c r="AC26" s="492"/>
      <c r="AD26" s="492"/>
      <c r="AE26" s="492"/>
      <c r="AF26" s="492"/>
      <c r="AG26" s="492"/>
      <c r="AH26" s="492"/>
      <c r="AI26" s="492"/>
      <c r="AJ26" s="492">
        <v>4</v>
      </c>
      <c r="AK26" s="492"/>
      <c r="AL26" s="492"/>
      <c r="AM26" s="492"/>
      <c r="AN26" s="492"/>
      <c r="AO26" s="492"/>
      <c r="AP26" s="492"/>
      <c r="AQ26" s="492"/>
      <c r="AR26" s="492">
        <v>5</v>
      </c>
      <c r="AS26" s="492"/>
      <c r="AT26" s="492"/>
      <c r="AU26" s="492"/>
      <c r="AV26" s="492"/>
      <c r="AW26" s="492"/>
      <c r="AX26" s="492"/>
      <c r="AY26" s="492">
        <v>6</v>
      </c>
      <c r="AZ26" s="492"/>
      <c r="BA26" s="492"/>
      <c r="BB26" s="492"/>
      <c r="BC26" s="492"/>
      <c r="BD26" s="492"/>
      <c r="BE26" s="492"/>
      <c r="BF26" s="492">
        <v>7</v>
      </c>
      <c r="BG26" s="492"/>
      <c r="BH26" s="492"/>
      <c r="BI26" s="492"/>
      <c r="BJ26" s="492"/>
      <c r="BK26" s="492"/>
      <c r="BL26" s="492"/>
      <c r="BM26" s="492"/>
      <c r="BN26" s="492">
        <v>8</v>
      </c>
      <c r="BO26" s="492"/>
      <c r="BP26" s="492"/>
      <c r="BQ26" s="492"/>
      <c r="BR26" s="492"/>
      <c r="BS26" s="492"/>
      <c r="BT26" s="492"/>
      <c r="BU26" s="492"/>
      <c r="BV26" s="492">
        <v>9</v>
      </c>
      <c r="BW26" s="492"/>
      <c r="BX26" s="492"/>
      <c r="BY26" s="492"/>
      <c r="BZ26" s="492"/>
      <c r="CA26" s="492"/>
      <c r="CB26" s="492"/>
      <c r="CC26" s="492"/>
      <c r="CD26" s="492">
        <v>10</v>
      </c>
      <c r="CE26" s="492"/>
      <c r="CF26" s="492"/>
      <c r="CG26" s="492"/>
      <c r="CH26" s="492"/>
      <c r="CI26" s="492"/>
      <c r="CJ26" s="492"/>
      <c r="CK26" s="492">
        <v>11</v>
      </c>
      <c r="CL26" s="492"/>
      <c r="CM26" s="492"/>
      <c r="CN26" s="492"/>
      <c r="CO26" s="492"/>
      <c r="CP26" s="492"/>
      <c r="CQ26" s="492"/>
      <c r="CR26" s="492">
        <v>12</v>
      </c>
      <c r="CS26" s="492"/>
      <c r="CT26" s="492"/>
      <c r="CU26" s="492"/>
      <c r="CV26" s="492"/>
      <c r="CW26" s="492"/>
      <c r="CX26" s="492"/>
      <c r="CY26" s="492"/>
      <c r="CZ26" s="492">
        <v>13</v>
      </c>
      <c r="DA26" s="492"/>
      <c r="DB26" s="492"/>
      <c r="DC26" s="492"/>
      <c r="DD26" s="492"/>
      <c r="DE26" s="492"/>
      <c r="DF26" s="492"/>
      <c r="DG26" s="492"/>
      <c r="DH26" s="489">
        <v>14</v>
      </c>
      <c r="DI26" s="489"/>
      <c r="DJ26" s="489"/>
      <c r="DK26" s="489"/>
      <c r="DL26" s="489"/>
      <c r="DM26" s="489"/>
      <c r="DN26" s="489"/>
      <c r="DO26" s="489"/>
      <c r="DP26" s="489">
        <v>15</v>
      </c>
      <c r="DQ26" s="489"/>
      <c r="DR26" s="489"/>
      <c r="DS26" s="489"/>
      <c r="DT26" s="489"/>
      <c r="DU26" s="489"/>
      <c r="DV26" s="489"/>
      <c r="DW26" s="489"/>
      <c r="DX26" s="489">
        <v>16</v>
      </c>
      <c r="DY26" s="489"/>
      <c r="DZ26" s="489"/>
      <c r="EA26" s="489"/>
      <c r="EB26" s="489"/>
      <c r="EC26" s="489"/>
      <c r="ED26" s="489"/>
      <c r="EE26" s="489">
        <v>17</v>
      </c>
      <c r="EF26" s="489"/>
      <c r="EG26" s="489"/>
      <c r="EH26" s="489"/>
      <c r="EI26" s="489"/>
      <c r="EJ26" s="489"/>
      <c r="EK26" s="489"/>
      <c r="EL26" s="197"/>
      <c r="EM26" s="197"/>
      <c r="EN26" s="197"/>
      <c r="EO26" s="197"/>
      <c r="EP26" s="197"/>
      <c r="EQ26" s="197"/>
      <c r="ER26" s="197"/>
      <c r="ES26" s="197"/>
      <c r="ET26" s="197"/>
      <c r="EU26" s="197"/>
    </row>
    <row r="27" spans="1:151" s="16" customFormat="1" ht="15" customHeight="1" x14ac:dyDescent="0.2">
      <c r="A27" s="352" t="s">
        <v>178</v>
      </c>
      <c r="B27" s="353"/>
      <c r="C27" s="353"/>
      <c r="D27" s="353"/>
      <c r="E27" s="353"/>
      <c r="F27" s="353"/>
      <c r="G27" s="353"/>
      <c r="H27" s="353"/>
      <c r="I27" s="353"/>
      <c r="J27" s="353"/>
      <c r="K27" s="353"/>
      <c r="L27" s="353"/>
      <c r="M27" s="353"/>
      <c r="N27" s="353"/>
      <c r="O27" s="353"/>
      <c r="P27" s="353"/>
      <c r="Q27" s="353"/>
      <c r="R27" s="353"/>
      <c r="S27" s="353"/>
      <c r="T27" s="353"/>
      <c r="U27" s="353"/>
      <c r="V27" s="353"/>
      <c r="W27" s="497" t="s">
        <v>40</v>
      </c>
      <c r="X27" s="498"/>
      <c r="Y27" s="498"/>
      <c r="Z27" s="498"/>
      <c r="AA27" s="498"/>
      <c r="AB27" s="483">
        <v>81.5</v>
      </c>
      <c r="AC27" s="483"/>
      <c r="AD27" s="483"/>
      <c r="AE27" s="483"/>
      <c r="AF27" s="483"/>
      <c r="AG27" s="483"/>
      <c r="AH27" s="483"/>
      <c r="AI27" s="483"/>
      <c r="AJ27" s="483">
        <v>81.5</v>
      </c>
      <c r="AK27" s="483"/>
      <c r="AL27" s="483"/>
      <c r="AM27" s="483"/>
      <c r="AN27" s="483"/>
      <c r="AO27" s="483"/>
      <c r="AP27" s="483"/>
      <c r="AQ27" s="483"/>
      <c r="AR27" s="483">
        <v>68.430000000000007</v>
      </c>
      <c r="AS27" s="483"/>
      <c r="AT27" s="483"/>
      <c r="AU27" s="483"/>
      <c r="AV27" s="483"/>
      <c r="AW27" s="483"/>
      <c r="AX27" s="483"/>
      <c r="AY27" s="483">
        <v>13.07</v>
      </c>
      <c r="AZ27" s="483"/>
      <c r="BA27" s="483"/>
      <c r="BB27" s="483"/>
      <c r="BC27" s="483"/>
      <c r="BD27" s="483"/>
      <c r="BE27" s="483"/>
      <c r="BF27" s="483">
        <f>BN27+CD27</f>
        <v>55.3</v>
      </c>
      <c r="BG27" s="483"/>
      <c r="BH27" s="483"/>
      <c r="BI27" s="483"/>
      <c r="BJ27" s="483"/>
      <c r="BK27" s="483"/>
      <c r="BL27" s="483"/>
      <c r="BM27" s="483"/>
      <c r="BN27" s="483">
        <v>53.5</v>
      </c>
      <c r="BO27" s="483"/>
      <c r="BP27" s="483"/>
      <c r="BQ27" s="483"/>
      <c r="BR27" s="483"/>
      <c r="BS27" s="483"/>
      <c r="BT27" s="483"/>
      <c r="BU27" s="483"/>
      <c r="BV27" s="483"/>
      <c r="BW27" s="483"/>
      <c r="BX27" s="483"/>
      <c r="BY27" s="483"/>
      <c r="BZ27" s="483"/>
      <c r="CA27" s="483"/>
      <c r="CB27" s="483"/>
      <c r="CC27" s="483"/>
      <c r="CD27" s="483">
        <v>1.8</v>
      </c>
      <c r="CE27" s="483"/>
      <c r="CF27" s="483"/>
      <c r="CG27" s="483"/>
      <c r="CH27" s="483"/>
      <c r="CI27" s="483"/>
      <c r="CJ27" s="483"/>
      <c r="CK27" s="483">
        <v>1.3</v>
      </c>
      <c r="CL27" s="483"/>
      <c r="CM27" s="483"/>
      <c r="CN27" s="483"/>
      <c r="CO27" s="483"/>
      <c r="CP27" s="483"/>
      <c r="CQ27" s="483"/>
      <c r="CR27" s="483">
        <v>38</v>
      </c>
      <c r="CS27" s="483"/>
      <c r="CT27" s="483"/>
      <c r="CU27" s="483"/>
      <c r="CV27" s="483"/>
      <c r="CW27" s="483"/>
      <c r="CX27" s="483"/>
      <c r="CY27" s="483"/>
      <c r="CZ27" s="483"/>
      <c r="DA27" s="483"/>
      <c r="DB27" s="483"/>
      <c r="DC27" s="483"/>
      <c r="DD27" s="483"/>
      <c r="DE27" s="483"/>
      <c r="DF27" s="483"/>
      <c r="DG27" s="483"/>
      <c r="DH27" s="483">
        <v>84.5</v>
      </c>
      <c r="DI27" s="483"/>
      <c r="DJ27" s="483"/>
      <c r="DK27" s="483"/>
      <c r="DL27" s="483"/>
      <c r="DM27" s="483"/>
      <c r="DN27" s="483"/>
      <c r="DO27" s="483"/>
      <c r="DP27" s="483">
        <v>84.5</v>
      </c>
      <c r="DQ27" s="483"/>
      <c r="DR27" s="483"/>
      <c r="DS27" s="483"/>
      <c r="DT27" s="483"/>
      <c r="DU27" s="483"/>
      <c r="DV27" s="483"/>
      <c r="DW27" s="483"/>
      <c r="DX27" s="483">
        <v>68.36</v>
      </c>
      <c r="DY27" s="483"/>
      <c r="DZ27" s="483"/>
      <c r="EA27" s="483"/>
      <c r="EB27" s="483"/>
      <c r="EC27" s="483"/>
      <c r="ED27" s="483"/>
      <c r="EE27" s="483">
        <v>16.14</v>
      </c>
      <c r="EF27" s="483"/>
      <c r="EG27" s="483"/>
      <c r="EH27" s="483"/>
      <c r="EI27" s="483"/>
      <c r="EJ27" s="483"/>
      <c r="EK27" s="504"/>
      <c r="EL27" s="197"/>
      <c r="EM27" s="197"/>
      <c r="EN27" s="197"/>
      <c r="EO27" s="197"/>
      <c r="EP27" s="197"/>
      <c r="EQ27" s="197"/>
      <c r="ER27" s="197"/>
      <c r="ES27" s="197"/>
      <c r="ET27" s="197"/>
      <c r="EU27" s="197"/>
    </row>
    <row r="28" spans="1:151" s="16" customFormat="1" ht="12.75" customHeight="1" x14ac:dyDescent="0.2">
      <c r="A28" s="495" t="s">
        <v>179</v>
      </c>
      <c r="B28" s="496"/>
      <c r="C28" s="496"/>
      <c r="D28" s="496"/>
      <c r="E28" s="496"/>
      <c r="F28" s="496"/>
      <c r="G28" s="496"/>
      <c r="H28" s="496"/>
      <c r="I28" s="496"/>
      <c r="J28" s="496"/>
      <c r="K28" s="496"/>
      <c r="L28" s="496"/>
      <c r="M28" s="496"/>
      <c r="N28" s="496"/>
      <c r="O28" s="496"/>
      <c r="P28" s="496"/>
      <c r="Q28" s="496"/>
      <c r="R28" s="496"/>
      <c r="S28" s="496"/>
      <c r="T28" s="496"/>
      <c r="U28" s="496"/>
      <c r="V28" s="496"/>
      <c r="W28" s="477" t="s">
        <v>184</v>
      </c>
      <c r="X28" s="323"/>
      <c r="Y28" s="323"/>
      <c r="Z28" s="323"/>
      <c r="AA28" s="323"/>
      <c r="AB28" s="324"/>
      <c r="AC28" s="324"/>
      <c r="AD28" s="324"/>
      <c r="AE28" s="324"/>
      <c r="AF28" s="324"/>
      <c r="AG28" s="324"/>
      <c r="AH28" s="324"/>
      <c r="AI28" s="324"/>
      <c r="AJ28" s="324"/>
      <c r="AK28" s="324"/>
      <c r="AL28" s="324"/>
      <c r="AM28" s="324"/>
      <c r="AN28" s="324"/>
      <c r="AO28" s="324"/>
      <c r="AP28" s="324"/>
      <c r="AQ28" s="324"/>
      <c r="AR28" s="324"/>
      <c r="AS28" s="324"/>
      <c r="AT28" s="324"/>
      <c r="AU28" s="324"/>
      <c r="AV28" s="324"/>
      <c r="AW28" s="324"/>
      <c r="AX28" s="324"/>
      <c r="AY28" s="324"/>
      <c r="AZ28" s="324"/>
      <c r="BA28" s="324"/>
      <c r="BB28" s="324"/>
      <c r="BC28" s="324"/>
      <c r="BD28" s="324"/>
      <c r="BE28" s="324"/>
      <c r="BF28" s="324"/>
      <c r="BG28" s="324"/>
      <c r="BH28" s="324"/>
      <c r="BI28" s="324"/>
      <c r="BJ28" s="324"/>
      <c r="BK28" s="324"/>
      <c r="BL28" s="324"/>
      <c r="BM28" s="324"/>
      <c r="BN28" s="324"/>
      <c r="BO28" s="324"/>
      <c r="BP28" s="324"/>
      <c r="BQ28" s="324"/>
      <c r="BR28" s="324"/>
      <c r="BS28" s="324"/>
      <c r="BT28" s="324"/>
      <c r="BU28" s="324"/>
      <c r="BV28" s="324"/>
      <c r="BW28" s="324"/>
      <c r="BX28" s="324"/>
      <c r="BY28" s="324"/>
      <c r="BZ28" s="324"/>
      <c r="CA28" s="324"/>
      <c r="CB28" s="324"/>
      <c r="CC28" s="324"/>
      <c r="CD28" s="324"/>
      <c r="CE28" s="324"/>
      <c r="CF28" s="324"/>
      <c r="CG28" s="324"/>
      <c r="CH28" s="324"/>
      <c r="CI28" s="324"/>
      <c r="CJ28" s="324"/>
      <c r="CK28" s="324"/>
      <c r="CL28" s="324"/>
      <c r="CM28" s="324"/>
      <c r="CN28" s="324"/>
      <c r="CO28" s="324"/>
      <c r="CP28" s="324"/>
      <c r="CQ28" s="324"/>
      <c r="CR28" s="324"/>
      <c r="CS28" s="324"/>
      <c r="CT28" s="324"/>
      <c r="CU28" s="324"/>
      <c r="CV28" s="324"/>
      <c r="CW28" s="324"/>
      <c r="CX28" s="324"/>
      <c r="CY28" s="324"/>
      <c r="CZ28" s="324"/>
      <c r="DA28" s="324"/>
      <c r="DB28" s="324"/>
      <c r="DC28" s="324"/>
      <c r="DD28" s="324"/>
      <c r="DE28" s="324"/>
      <c r="DF28" s="324"/>
      <c r="DG28" s="324"/>
      <c r="DH28" s="324"/>
      <c r="DI28" s="324"/>
      <c r="DJ28" s="324"/>
      <c r="DK28" s="324"/>
      <c r="DL28" s="324"/>
      <c r="DM28" s="324"/>
      <c r="DN28" s="324"/>
      <c r="DO28" s="324"/>
      <c r="DP28" s="324"/>
      <c r="DQ28" s="324"/>
      <c r="DR28" s="324"/>
      <c r="DS28" s="324"/>
      <c r="DT28" s="324"/>
      <c r="DU28" s="324"/>
      <c r="DV28" s="324"/>
      <c r="DW28" s="324"/>
      <c r="DX28" s="324"/>
      <c r="DY28" s="324"/>
      <c r="DZ28" s="324"/>
      <c r="EA28" s="324"/>
      <c r="EB28" s="324"/>
      <c r="EC28" s="324"/>
      <c r="ED28" s="324"/>
      <c r="EE28" s="324"/>
      <c r="EF28" s="324"/>
      <c r="EG28" s="324"/>
      <c r="EH28" s="324"/>
      <c r="EI28" s="324"/>
      <c r="EJ28" s="324"/>
      <c r="EK28" s="506"/>
      <c r="EL28" s="197"/>
      <c r="EM28" s="197"/>
      <c r="EN28" s="197"/>
      <c r="EO28" s="197"/>
      <c r="EP28" s="197"/>
      <c r="EQ28" s="197"/>
      <c r="ER28" s="197"/>
      <c r="ES28" s="197"/>
      <c r="ET28" s="197"/>
      <c r="EU28" s="197"/>
    </row>
    <row r="29" spans="1:151" s="16" customFormat="1" ht="12.75" customHeight="1" x14ac:dyDescent="0.2">
      <c r="A29" s="493"/>
      <c r="B29" s="494"/>
      <c r="C29" s="494"/>
      <c r="D29" s="494"/>
      <c r="E29" s="494"/>
      <c r="F29" s="494"/>
      <c r="G29" s="494"/>
      <c r="H29" s="494"/>
      <c r="I29" s="494"/>
      <c r="J29" s="494"/>
      <c r="K29" s="494"/>
      <c r="L29" s="494"/>
      <c r="M29" s="494"/>
      <c r="N29" s="494"/>
      <c r="O29" s="494"/>
      <c r="P29" s="494"/>
      <c r="Q29" s="494"/>
      <c r="R29" s="494"/>
      <c r="S29" s="494"/>
      <c r="T29" s="494"/>
      <c r="U29" s="494"/>
      <c r="V29" s="494"/>
      <c r="W29" s="477"/>
      <c r="X29" s="323"/>
      <c r="Y29" s="323"/>
      <c r="Z29" s="323"/>
      <c r="AA29" s="323"/>
      <c r="AB29" s="324"/>
      <c r="AC29" s="324"/>
      <c r="AD29" s="324"/>
      <c r="AE29" s="324"/>
      <c r="AF29" s="324"/>
      <c r="AG29" s="324"/>
      <c r="AH29" s="324"/>
      <c r="AI29" s="324"/>
      <c r="AJ29" s="324"/>
      <c r="AK29" s="324"/>
      <c r="AL29" s="324"/>
      <c r="AM29" s="324"/>
      <c r="AN29" s="324"/>
      <c r="AO29" s="324"/>
      <c r="AP29" s="324"/>
      <c r="AQ29" s="324"/>
      <c r="AR29" s="324"/>
      <c r="AS29" s="324"/>
      <c r="AT29" s="324"/>
      <c r="AU29" s="324"/>
      <c r="AV29" s="324"/>
      <c r="AW29" s="324"/>
      <c r="AX29" s="324"/>
      <c r="AY29" s="324"/>
      <c r="AZ29" s="324"/>
      <c r="BA29" s="324"/>
      <c r="BB29" s="324"/>
      <c r="BC29" s="324"/>
      <c r="BD29" s="324"/>
      <c r="BE29" s="324"/>
      <c r="BF29" s="324"/>
      <c r="BG29" s="324"/>
      <c r="BH29" s="324"/>
      <c r="BI29" s="324"/>
      <c r="BJ29" s="324"/>
      <c r="BK29" s="324"/>
      <c r="BL29" s="324"/>
      <c r="BM29" s="324"/>
      <c r="BN29" s="324"/>
      <c r="BO29" s="324"/>
      <c r="BP29" s="324"/>
      <c r="BQ29" s="324"/>
      <c r="BR29" s="324"/>
      <c r="BS29" s="324"/>
      <c r="BT29" s="324"/>
      <c r="BU29" s="324"/>
      <c r="BV29" s="324"/>
      <c r="BW29" s="324"/>
      <c r="BX29" s="324"/>
      <c r="BY29" s="324"/>
      <c r="BZ29" s="324"/>
      <c r="CA29" s="324"/>
      <c r="CB29" s="324"/>
      <c r="CC29" s="324"/>
      <c r="CD29" s="324"/>
      <c r="CE29" s="324"/>
      <c r="CF29" s="324"/>
      <c r="CG29" s="324"/>
      <c r="CH29" s="324"/>
      <c r="CI29" s="324"/>
      <c r="CJ29" s="324"/>
      <c r="CK29" s="324"/>
      <c r="CL29" s="324"/>
      <c r="CM29" s="324"/>
      <c r="CN29" s="324"/>
      <c r="CO29" s="324"/>
      <c r="CP29" s="324"/>
      <c r="CQ29" s="324"/>
      <c r="CR29" s="324"/>
      <c r="CS29" s="324"/>
      <c r="CT29" s="324"/>
      <c r="CU29" s="324"/>
      <c r="CV29" s="324"/>
      <c r="CW29" s="324"/>
      <c r="CX29" s="324"/>
      <c r="CY29" s="324"/>
      <c r="CZ29" s="324"/>
      <c r="DA29" s="324"/>
      <c r="DB29" s="324"/>
      <c r="DC29" s="324"/>
      <c r="DD29" s="324"/>
      <c r="DE29" s="324"/>
      <c r="DF29" s="324"/>
      <c r="DG29" s="324"/>
      <c r="DH29" s="324"/>
      <c r="DI29" s="324"/>
      <c r="DJ29" s="324"/>
      <c r="DK29" s="324"/>
      <c r="DL29" s="324"/>
      <c r="DM29" s="324"/>
      <c r="DN29" s="324"/>
      <c r="DO29" s="324"/>
      <c r="DP29" s="324"/>
      <c r="DQ29" s="324"/>
      <c r="DR29" s="324"/>
      <c r="DS29" s="324"/>
      <c r="DT29" s="324"/>
      <c r="DU29" s="324"/>
      <c r="DV29" s="324"/>
      <c r="DW29" s="324"/>
      <c r="DX29" s="324"/>
      <c r="DY29" s="324"/>
      <c r="DZ29" s="324"/>
      <c r="EA29" s="324"/>
      <c r="EB29" s="324"/>
      <c r="EC29" s="324"/>
      <c r="ED29" s="324"/>
      <c r="EE29" s="324"/>
      <c r="EF29" s="324"/>
      <c r="EG29" s="324"/>
      <c r="EH29" s="324"/>
      <c r="EI29" s="324"/>
      <c r="EJ29" s="324"/>
      <c r="EK29" s="506"/>
      <c r="EL29" s="197"/>
      <c r="EM29" s="197"/>
      <c r="EN29" s="197"/>
      <c r="EO29" s="197"/>
      <c r="EP29" s="197"/>
      <c r="EQ29" s="197"/>
      <c r="ER29" s="197"/>
      <c r="ES29" s="197"/>
      <c r="ET29" s="197"/>
      <c r="EU29" s="197"/>
    </row>
    <row r="30" spans="1:151" s="16" customFormat="1" ht="15" customHeight="1" x14ac:dyDescent="0.2">
      <c r="A30" s="493"/>
      <c r="B30" s="494"/>
      <c r="C30" s="494"/>
      <c r="D30" s="494"/>
      <c r="E30" s="494"/>
      <c r="F30" s="494"/>
      <c r="G30" s="494"/>
      <c r="H30" s="494"/>
      <c r="I30" s="494"/>
      <c r="J30" s="494"/>
      <c r="K30" s="494"/>
      <c r="L30" s="494"/>
      <c r="M30" s="494"/>
      <c r="N30" s="494"/>
      <c r="O30" s="494"/>
      <c r="P30" s="494"/>
      <c r="Q30" s="494"/>
      <c r="R30" s="494"/>
      <c r="S30" s="494"/>
      <c r="T30" s="494"/>
      <c r="U30" s="494"/>
      <c r="V30" s="494"/>
      <c r="W30" s="477"/>
      <c r="X30" s="323"/>
      <c r="Y30" s="323"/>
      <c r="Z30" s="323"/>
      <c r="AA30" s="323"/>
      <c r="AB30" s="324"/>
      <c r="AC30" s="324"/>
      <c r="AD30" s="324"/>
      <c r="AE30" s="324"/>
      <c r="AF30" s="324"/>
      <c r="AG30" s="324"/>
      <c r="AH30" s="324"/>
      <c r="AI30" s="324"/>
      <c r="AJ30" s="324"/>
      <c r="AK30" s="324"/>
      <c r="AL30" s="324"/>
      <c r="AM30" s="324"/>
      <c r="AN30" s="324"/>
      <c r="AO30" s="324"/>
      <c r="AP30" s="324"/>
      <c r="AQ30" s="324"/>
      <c r="AR30" s="324"/>
      <c r="AS30" s="324"/>
      <c r="AT30" s="324"/>
      <c r="AU30" s="324"/>
      <c r="AV30" s="324"/>
      <c r="AW30" s="324"/>
      <c r="AX30" s="324"/>
      <c r="AY30" s="324"/>
      <c r="AZ30" s="324"/>
      <c r="BA30" s="324"/>
      <c r="BB30" s="324"/>
      <c r="BC30" s="324"/>
      <c r="BD30" s="324"/>
      <c r="BE30" s="324"/>
      <c r="BF30" s="324"/>
      <c r="BG30" s="324"/>
      <c r="BH30" s="324"/>
      <c r="BI30" s="324"/>
      <c r="BJ30" s="324"/>
      <c r="BK30" s="324"/>
      <c r="BL30" s="324"/>
      <c r="BM30" s="324"/>
      <c r="BN30" s="324"/>
      <c r="BO30" s="324"/>
      <c r="BP30" s="324"/>
      <c r="BQ30" s="324"/>
      <c r="BR30" s="324"/>
      <c r="BS30" s="324"/>
      <c r="BT30" s="324"/>
      <c r="BU30" s="324"/>
      <c r="BV30" s="324"/>
      <c r="BW30" s="324"/>
      <c r="BX30" s="324"/>
      <c r="BY30" s="324"/>
      <c r="BZ30" s="324"/>
      <c r="CA30" s="324"/>
      <c r="CB30" s="324"/>
      <c r="CC30" s="324"/>
      <c r="CD30" s="324"/>
      <c r="CE30" s="324"/>
      <c r="CF30" s="324"/>
      <c r="CG30" s="324"/>
      <c r="CH30" s="324"/>
      <c r="CI30" s="324"/>
      <c r="CJ30" s="324"/>
      <c r="CK30" s="324"/>
      <c r="CL30" s="324"/>
      <c r="CM30" s="324"/>
      <c r="CN30" s="324"/>
      <c r="CO30" s="324"/>
      <c r="CP30" s="324"/>
      <c r="CQ30" s="324"/>
      <c r="CR30" s="324"/>
      <c r="CS30" s="324"/>
      <c r="CT30" s="324"/>
      <c r="CU30" s="324"/>
      <c r="CV30" s="324"/>
      <c r="CW30" s="324"/>
      <c r="CX30" s="324"/>
      <c r="CY30" s="324"/>
      <c r="CZ30" s="324"/>
      <c r="DA30" s="324"/>
      <c r="DB30" s="324"/>
      <c r="DC30" s="324"/>
      <c r="DD30" s="324"/>
      <c r="DE30" s="324"/>
      <c r="DF30" s="324"/>
      <c r="DG30" s="324"/>
      <c r="DH30" s="324"/>
      <c r="DI30" s="324"/>
      <c r="DJ30" s="324"/>
      <c r="DK30" s="324"/>
      <c r="DL30" s="324"/>
      <c r="DM30" s="324"/>
      <c r="DN30" s="324"/>
      <c r="DO30" s="324"/>
      <c r="DP30" s="324"/>
      <c r="DQ30" s="324"/>
      <c r="DR30" s="324"/>
      <c r="DS30" s="324"/>
      <c r="DT30" s="324"/>
      <c r="DU30" s="324"/>
      <c r="DV30" s="324"/>
      <c r="DW30" s="324"/>
      <c r="DX30" s="324"/>
      <c r="DY30" s="324"/>
      <c r="DZ30" s="324"/>
      <c r="EA30" s="324"/>
      <c r="EB30" s="324"/>
      <c r="EC30" s="324"/>
      <c r="ED30" s="324"/>
      <c r="EE30" s="324"/>
      <c r="EF30" s="324"/>
      <c r="EG30" s="324"/>
      <c r="EH30" s="324"/>
      <c r="EI30" s="324"/>
      <c r="EJ30" s="324"/>
      <c r="EK30" s="506"/>
      <c r="EL30" s="197"/>
      <c r="EM30" s="197"/>
      <c r="EN30" s="197"/>
      <c r="EO30" s="197"/>
      <c r="EP30" s="197"/>
      <c r="EQ30" s="197"/>
      <c r="ER30" s="197"/>
      <c r="ES30" s="197"/>
      <c r="ET30" s="197"/>
      <c r="EU30" s="197"/>
    </row>
    <row r="31" spans="1:151" s="16" customFormat="1" ht="12.75" customHeight="1" x14ac:dyDescent="0.2">
      <c r="A31" s="493" t="s">
        <v>180</v>
      </c>
      <c r="B31" s="494"/>
      <c r="C31" s="494"/>
      <c r="D31" s="494"/>
      <c r="E31" s="494"/>
      <c r="F31" s="494"/>
      <c r="G31" s="494"/>
      <c r="H31" s="494"/>
      <c r="I31" s="494"/>
      <c r="J31" s="494"/>
      <c r="K31" s="494"/>
      <c r="L31" s="494"/>
      <c r="M31" s="494"/>
      <c r="N31" s="494"/>
      <c r="O31" s="494"/>
      <c r="P31" s="494"/>
      <c r="Q31" s="494"/>
      <c r="R31" s="494"/>
      <c r="S31" s="494"/>
      <c r="T31" s="494"/>
      <c r="U31" s="494"/>
      <c r="V31" s="494"/>
      <c r="W31" s="477" t="s">
        <v>41</v>
      </c>
      <c r="X31" s="323"/>
      <c r="Y31" s="323"/>
      <c r="Z31" s="323"/>
      <c r="AA31" s="323"/>
      <c r="AB31" s="324">
        <v>42.5</v>
      </c>
      <c r="AC31" s="324"/>
      <c r="AD31" s="324"/>
      <c r="AE31" s="324"/>
      <c r="AF31" s="324"/>
      <c r="AG31" s="324"/>
      <c r="AH31" s="324"/>
      <c r="AI31" s="324"/>
      <c r="AJ31" s="324">
        <v>42.5</v>
      </c>
      <c r="AK31" s="324"/>
      <c r="AL31" s="324"/>
      <c r="AM31" s="324"/>
      <c r="AN31" s="324"/>
      <c r="AO31" s="324"/>
      <c r="AP31" s="324"/>
      <c r="AQ31" s="324"/>
      <c r="AR31" s="324">
        <v>31.25</v>
      </c>
      <c r="AS31" s="324"/>
      <c r="AT31" s="324"/>
      <c r="AU31" s="324"/>
      <c r="AV31" s="324"/>
      <c r="AW31" s="324"/>
      <c r="AX31" s="324"/>
      <c r="AY31" s="324">
        <v>11.25</v>
      </c>
      <c r="AZ31" s="324"/>
      <c r="BA31" s="324"/>
      <c r="BB31" s="324"/>
      <c r="BC31" s="324"/>
      <c r="BD31" s="324"/>
      <c r="BE31" s="324"/>
      <c r="BF31" s="324">
        <f>BN31+CD31</f>
        <v>94.95</v>
      </c>
      <c r="BG31" s="324"/>
      <c r="BH31" s="324"/>
      <c r="BI31" s="324"/>
      <c r="BJ31" s="324"/>
      <c r="BK31" s="324"/>
      <c r="BL31" s="324"/>
      <c r="BM31" s="324"/>
      <c r="BN31" s="324">
        <v>87.75</v>
      </c>
      <c r="BO31" s="324"/>
      <c r="BP31" s="324"/>
      <c r="BQ31" s="324"/>
      <c r="BR31" s="324"/>
      <c r="BS31" s="324"/>
      <c r="BT31" s="324"/>
      <c r="BU31" s="324"/>
      <c r="BV31" s="324"/>
      <c r="BW31" s="324"/>
      <c r="BX31" s="324"/>
      <c r="BY31" s="324"/>
      <c r="BZ31" s="324"/>
      <c r="CA31" s="324"/>
      <c r="CB31" s="324"/>
      <c r="CC31" s="324"/>
      <c r="CD31" s="324">
        <f>11.7-4.5</f>
        <v>7.1999999999999993</v>
      </c>
      <c r="CE31" s="324"/>
      <c r="CF31" s="324"/>
      <c r="CG31" s="324"/>
      <c r="CH31" s="324"/>
      <c r="CI31" s="324"/>
      <c r="CJ31" s="324"/>
      <c r="CK31" s="324">
        <v>0.9</v>
      </c>
      <c r="CL31" s="324"/>
      <c r="CM31" s="324"/>
      <c r="CN31" s="324"/>
      <c r="CO31" s="324"/>
      <c r="CP31" s="324"/>
      <c r="CQ31" s="324"/>
      <c r="CR31" s="324">
        <v>15</v>
      </c>
      <c r="CS31" s="324"/>
      <c r="CT31" s="324"/>
      <c r="CU31" s="324"/>
      <c r="CV31" s="324"/>
      <c r="CW31" s="324"/>
      <c r="CX31" s="324"/>
      <c r="CY31" s="324"/>
      <c r="CZ31" s="324">
        <v>5</v>
      </c>
      <c r="DA31" s="324"/>
      <c r="DB31" s="324"/>
      <c r="DC31" s="324"/>
      <c r="DD31" s="324"/>
      <c r="DE31" s="324"/>
      <c r="DF31" s="324"/>
      <c r="DG31" s="324"/>
      <c r="DH31" s="324">
        <v>42.5</v>
      </c>
      <c r="DI31" s="324"/>
      <c r="DJ31" s="324"/>
      <c r="DK31" s="324"/>
      <c r="DL31" s="324"/>
      <c r="DM31" s="324"/>
      <c r="DN31" s="324"/>
      <c r="DO31" s="324"/>
      <c r="DP31" s="324">
        <v>42.5</v>
      </c>
      <c r="DQ31" s="324"/>
      <c r="DR31" s="324"/>
      <c r="DS31" s="324"/>
      <c r="DT31" s="324"/>
      <c r="DU31" s="324"/>
      <c r="DV31" s="324"/>
      <c r="DW31" s="324"/>
      <c r="DX31" s="324">
        <v>28.75</v>
      </c>
      <c r="DY31" s="324"/>
      <c r="DZ31" s="324"/>
      <c r="EA31" s="324"/>
      <c r="EB31" s="324"/>
      <c r="EC31" s="324"/>
      <c r="ED31" s="324"/>
      <c r="EE31" s="324">
        <v>13.75</v>
      </c>
      <c r="EF31" s="324"/>
      <c r="EG31" s="324"/>
      <c r="EH31" s="324"/>
      <c r="EI31" s="324"/>
      <c r="EJ31" s="324"/>
      <c r="EK31" s="506"/>
      <c r="EL31" s="197"/>
      <c r="EM31" s="197"/>
      <c r="EN31" s="197"/>
      <c r="EO31" s="197"/>
      <c r="EP31" s="197"/>
      <c r="EQ31" s="197"/>
      <c r="ER31" s="197"/>
      <c r="ES31" s="197"/>
      <c r="ET31" s="197"/>
      <c r="EU31" s="197"/>
    </row>
    <row r="32" spans="1:151" s="16" customFormat="1" ht="12.75" customHeight="1" x14ac:dyDescent="0.2">
      <c r="A32" s="495" t="s">
        <v>179</v>
      </c>
      <c r="B32" s="496"/>
      <c r="C32" s="496"/>
      <c r="D32" s="496"/>
      <c r="E32" s="496"/>
      <c r="F32" s="496"/>
      <c r="G32" s="496"/>
      <c r="H32" s="496"/>
      <c r="I32" s="496"/>
      <c r="J32" s="496"/>
      <c r="K32" s="496"/>
      <c r="L32" s="496"/>
      <c r="M32" s="496"/>
      <c r="N32" s="496"/>
      <c r="O32" s="496"/>
      <c r="P32" s="496"/>
      <c r="Q32" s="496"/>
      <c r="R32" s="496"/>
      <c r="S32" s="496"/>
      <c r="T32" s="496"/>
      <c r="U32" s="496"/>
      <c r="V32" s="496"/>
      <c r="W32" s="477" t="s">
        <v>183</v>
      </c>
      <c r="X32" s="323"/>
      <c r="Y32" s="323"/>
      <c r="Z32" s="323"/>
      <c r="AA32" s="323"/>
      <c r="AB32" s="324"/>
      <c r="AC32" s="324"/>
      <c r="AD32" s="324"/>
      <c r="AE32" s="324"/>
      <c r="AF32" s="324"/>
      <c r="AG32" s="324"/>
      <c r="AH32" s="324"/>
      <c r="AI32" s="324"/>
      <c r="AJ32" s="324"/>
      <c r="AK32" s="324"/>
      <c r="AL32" s="324"/>
      <c r="AM32" s="324"/>
      <c r="AN32" s="324"/>
      <c r="AO32" s="324"/>
      <c r="AP32" s="324"/>
      <c r="AQ32" s="324"/>
      <c r="AR32" s="324"/>
      <c r="AS32" s="324"/>
      <c r="AT32" s="324"/>
      <c r="AU32" s="324"/>
      <c r="AV32" s="324"/>
      <c r="AW32" s="324"/>
      <c r="AX32" s="324"/>
      <c r="AY32" s="324"/>
      <c r="AZ32" s="324"/>
      <c r="BA32" s="324"/>
      <c r="BB32" s="324"/>
      <c r="BC32" s="324"/>
      <c r="BD32" s="324"/>
      <c r="BE32" s="324"/>
      <c r="BF32" s="324"/>
      <c r="BG32" s="324"/>
      <c r="BH32" s="324"/>
      <c r="BI32" s="324"/>
      <c r="BJ32" s="324"/>
      <c r="BK32" s="324"/>
      <c r="BL32" s="324"/>
      <c r="BM32" s="324"/>
      <c r="BN32" s="324"/>
      <c r="BO32" s="324"/>
      <c r="BP32" s="324"/>
      <c r="BQ32" s="324"/>
      <c r="BR32" s="324"/>
      <c r="BS32" s="324"/>
      <c r="BT32" s="324"/>
      <c r="BU32" s="324"/>
      <c r="BV32" s="324"/>
      <c r="BW32" s="324"/>
      <c r="BX32" s="324"/>
      <c r="BY32" s="324"/>
      <c r="BZ32" s="324"/>
      <c r="CA32" s="324"/>
      <c r="CB32" s="324"/>
      <c r="CC32" s="324"/>
      <c r="CD32" s="324"/>
      <c r="CE32" s="324"/>
      <c r="CF32" s="324"/>
      <c r="CG32" s="324"/>
      <c r="CH32" s="324"/>
      <c r="CI32" s="324"/>
      <c r="CJ32" s="324"/>
      <c r="CK32" s="324"/>
      <c r="CL32" s="324"/>
      <c r="CM32" s="324"/>
      <c r="CN32" s="324"/>
      <c r="CO32" s="324"/>
      <c r="CP32" s="324"/>
      <c r="CQ32" s="324"/>
      <c r="CR32" s="324"/>
      <c r="CS32" s="324"/>
      <c r="CT32" s="324"/>
      <c r="CU32" s="324"/>
      <c r="CV32" s="324"/>
      <c r="CW32" s="324"/>
      <c r="CX32" s="324"/>
      <c r="CY32" s="324"/>
      <c r="CZ32" s="324"/>
      <c r="DA32" s="324"/>
      <c r="DB32" s="324"/>
      <c r="DC32" s="324"/>
      <c r="DD32" s="324"/>
      <c r="DE32" s="324"/>
      <c r="DF32" s="324"/>
      <c r="DG32" s="324"/>
      <c r="DH32" s="324"/>
      <c r="DI32" s="324"/>
      <c r="DJ32" s="324"/>
      <c r="DK32" s="324"/>
      <c r="DL32" s="324"/>
      <c r="DM32" s="324"/>
      <c r="DN32" s="324"/>
      <c r="DO32" s="324"/>
      <c r="DP32" s="324"/>
      <c r="DQ32" s="324"/>
      <c r="DR32" s="324"/>
      <c r="DS32" s="324"/>
      <c r="DT32" s="324"/>
      <c r="DU32" s="324"/>
      <c r="DV32" s="324"/>
      <c r="DW32" s="324"/>
      <c r="DX32" s="324"/>
      <c r="DY32" s="324"/>
      <c r="DZ32" s="324"/>
      <c r="EA32" s="324"/>
      <c r="EB32" s="324"/>
      <c r="EC32" s="324"/>
      <c r="ED32" s="324"/>
      <c r="EE32" s="324"/>
      <c r="EF32" s="324"/>
      <c r="EG32" s="324"/>
      <c r="EH32" s="324"/>
      <c r="EI32" s="324"/>
      <c r="EJ32" s="324"/>
      <c r="EK32" s="506"/>
      <c r="EL32" s="197"/>
      <c r="EM32" s="197"/>
      <c r="EN32" s="197"/>
      <c r="EO32" s="197"/>
      <c r="EP32" s="197"/>
      <c r="EQ32" s="197"/>
      <c r="ER32" s="197"/>
      <c r="ES32" s="197"/>
      <c r="ET32" s="197"/>
      <c r="EU32" s="197"/>
    </row>
    <row r="33" spans="1:151" s="16" customFormat="1" ht="12.75" customHeight="1" x14ac:dyDescent="0.2">
      <c r="A33" s="493"/>
      <c r="B33" s="494"/>
      <c r="C33" s="494"/>
      <c r="D33" s="494"/>
      <c r="E33" s="494"/>
      <c r="F33" s="494"/>
      <c r="G33" s="494"/>
      <c r="H33" s="494"/>
      <c r="I33" s="494"/>
      <c r="J33" s="494"/>
      <c r="K33" s="494"/>
      <c r="L33" s="494"/>
      <c r="M33" s="494"/>
      <c r="N33" s="494"/>
      <c r="O33" s="494"/>
      <c r="P33" s="494"/>
      <c r="Q33" s="494"/>
      <c r="R33" s="494"/>
      <c r="S33" s="494"/>
      <c r="T33" s="494"/>
      <c r="U33" s="494"/>
      <c r="V33" s="494"/>
      <c r="W33" s="477"/>
      <c r="X33" s="323"/>
      <c r="Y33" s="323"/>
      <c r="Z33" s="323"/>
      <c r="AA33" s="323"/>
      <c r="AB33" s="324"/>
      <c r="AC33" s="324"/>
      <c r="AD33" s="324"/>
      <c r="AE33" s="324"/>
      <c r="AF33" s="324"/>
      <c r="AG33" s="324"/>
      <c r="AH33" s="324"/>
      <c r="AI33" s="324"/>
      <c r="AJ33" s="324"/>
      <c r="AK33" s="324"/>
      <c r="AL33" s="324"/>
      <c r="AM33" s="324"/>
      <c r="AN33" s="324"/>
      <c r="AO33" s="324"/>
      <c r="AP33" s="324"/>
      <c r="AQ33" s="324"/>
      <c r="AR33" s="324"/>
      <c r="AS33" s="324"/>
      <c r="AT33" s="324"/>
      <c r="AU33" s="324"/>
      <c r="AV33" s="324"/>
      <c r="AW33" s="324"/>
      <c r="AX33" s="324"/>
      <c r="AY33" s="324"/>
      <c r="AZ33" s="324"/>
      <c r="BA33" s="324"/>
      <c r="BB33" s="324"/>
      <c r="BC33" s="324"/>
      <c r="BD33" s="324"/>
      <c r="BE33" s="324"/>
      <c r="BF33" s="324"/>
      <c r="BG33" s="324"/>
      <c r="BH33" s="324"/>
      <c r="BI33" s="324"/>
      <c r="BJ33" s="324"/>
      <c r="BK33" s="324"/>
      <c r="BL33" s="324"/>
      <c r="BM33" s="324"/>
      <c r="BN33" s="324"/>
      <c r="BO33" s="324"/>
      <c r="BP33" s="324"/>
      <c r="BQ33" s="324"/>
      <c r="BR33" s="324"/>
      <c r="BS33" s="324"/>
      <c r="BT33" s="324"/>
      <c r="BU33" s="324"/>
      <c r="BV33" s="324"/>
      <c r="BW33" s="324"/>
      <c r="BX33" s="324"/>
      <c r="BY33" s="324"/>
      <c r="BZ33" s="324"/>
      <c r="CA33" s="324"/>
      <c r="CB33" s="324"/>
      <c r="CC33" s="324"/>
      <c r="CD33" s="324"/>
      <c r="CE33" s="324"/>
      <c r="CF33" s="324"/>
      <c r="CG33" s="324"/>
      <c r="CH33" s="324"/>
      <c r="CI33" s="324"/>
      <c r="CJ33" s="324"/>
      <c r="CK33" s="324"/>
      <c r="CL33" s="324"/>
      <c r="CM33" s="324"/>
      <c r="CN33" s="324"/>
      <c r="CO33" s="324"/>
      <c r="CP33" s="324"/>
      <c r="CQ33" s="324"/>
      <c r="CR33" s="324"/>
      <c r="CS33" s="324"/>
      <c r="CT33" s="324"/>
      <c r="CU33" s="324"/>
      <c r="CV33" s="324"/>
      <c r="CW33" s="324"/>
      <c r="CX33" s="324"/>
      <c r="CY33" s="324"/>
      <c r="CZ33" s="324"/>
      <c r="DA33" s="324"/>
      <c r="DB33" s="324"/>
      <c r="DC33" s="324"/>
      <c r="DD33" s="324"/>
      <c r="DE33" s="324"/>
      <c r="DF33" s="324"/>
      <c r="DG33" s="324"/>
      <c r="DH33" s="324"/>
      <c r="DI33" s="324"/>
      <c r="DJ33" s="324"/>
      <c r="DK33" s="324"/>
      <c r="DL33" s="324"/>
      <c r="DM33" s="324"/>
      <c r="DN33" s="324"/>
      <c r="DO33" s="324"/>
      <c r="DP33" s="324"/>
      <c r="DQ33" s="324"/>
      <c r="DR33" s="324"/>
      <c r="DS33" s="324"/>
      <c r="DT33" s="324"/>
      <c r="DU33" s="324"/>
      <c r="DV33" s="324"/>
      <c r="DW33" s="324"/>
      <c r="DX33" s="324"/>
      <c r="DY33" s="324"/>
      <c r="DZ33" s="324"/>
      <c r="EA33" s="324"/>
      <c r="EB33" s="324"/>
      <c r="EC33" s="324"/>
      <c r="ED33" s="324"/>
      <c r="EE33" s="324"/>
      <c r="EF33" s="324"/>
      <c r="EG33" s="324"/>
      <c r="EH33" s="324"/>
      <c r="EI33" s="324"/>
      <c r="EJ33" s="324"/>
      <c r="EK33" s="506"/>
      <c r="EL33" s="197"/>
      <c r="EM33" s="197"/>
      <c r="EN33" s="197"/>
      <c r="EO33" s="197"/>
      <c r="EP33" s="197"/>
      <c r="EQ33" s="197"/>
      <c r="ER33" s="197"/>
      <c r="ES33" s="197"/>
      <c r="ET33" s="197"/>
      <c r="EU33" s="197"/>
    </row>
    <row r="34" spans="1:151" s="16" customFormat="1" ht="15" customHeight="1" x14ac:dyDescent="0.2">
      <c r="A34" s="493"/>
      <c r="B34" s="494"/>
      <c r="C34" s="494"/>
      <c r="D34" s="494"/>
      <c r="E34" s="494"/>
      <c r="F34" s="494"/>
      <c r="G34" s="494"/>
      <c r="H34" s="494"/>
      <c r="I34" s="494"/>
      <c r="J34" s="494"/>
      <c r="K34" s="494"/>
      <c r="L34" s="494"/>
      <c r="M34" s="494"/>
      <c r="N34" s="494"/>
      <c r="O34" s="494"/>
      <c r="P34" s="494"/>
      <c r="Q34" s="494"/>
      <c r="R34" s="494"/>
      <c r="S34" s="494"/>
      <c r="T34" s="494"/>
      <c r="U34" s="494"/>
      <c r="V34" s="494"/>
      <c r="W34" s="477"/>
      <c r="X34" s="323"/>
      <c r="Y34" s="323"/>
      <c r="Z34" s="323"/>
      <c r="AA34" s="323"/>
      <c r="AB34" s="324"/>
      <c r="AC34" s="324"/>
      <c r="AD34" s="324"/>
      <c r="AE34" s="324"/>
      <c r="AF34" s="324"/>
      <c r="AG34" s="324"/>
      <c r="AH34" s="324"/>
      <c r="AI34" s="324"/>
      <c r="AJ34" s="324"/>
      <c r="AK34" s="324"/>
      <c r="AL34" s="324"/>
      <c r="AM34" s="324"/>
      <c r="AN34" s="324"/>
      <c r="AO34" s="324"/>
      <c r="AP34" s="324"/>
      <c r="AQ34" s="324"/>
      <c r="AR34" s="324"/>
      <c r="AS34" s="324"/>
      <c r="AT34" s="324"/>
      <c r="AU34" s="324"/>
      <c r="AV34" s="324"/>
      <c r="AW34" s="324"/>
      <c r="AX34" s="324"/>
      <c r="AY34" s="324"/>
      <c r="AZ34" s="324"/>
      <c r="BA34" s="324"/>
      <c r="BB34" s="324"/>
      <c r="BC34" s="324"/>
      <c r="BD34" s="324"/>
      <c r="BE34" s="324"/>
      <c r="BF34" s="324"/>
      <c r="BG34" s="324"/>
      <c r="BH34" s="324"/>
      <c r="BI34" s="324"/>
      <c r="BJ34" s="324"/>
      <c r="BK34" s="324"/>
      <c r="BL34" s="324"/>
      <c r="BM34" s="324"/>
      <c r="BN34" s="324"/>
      <c r="BO34" s="324"/>
      <c r="BP34" s="324"/>
      <c r="BQ34" s="324"/>
      <c r="BR34" s="324"/>
      <c r="BS34" s="324"/>
      <c r="BT34" s="324"/>
      <c r="BU34" s="324"/>
      <c r="BV34" s="324"/>
      <c r="BW34" s="324"/>
      <c r="BX34" s="324"/>
      <c r="BY34" s="324"/>
      <c r="BZ34" s="324"/>
      <c r="CA34" s="324"/>
      <c r="CB34" s="324"/>
      <c r="CC34" s="324"/>
      <c r="CD34" s="324"/>
      <c r="CE34" s="324"/>
      <c r="CF34" s="324"/>
      <c r="CG34" s="324"/>
      <c r="CH34" s="324"/>
      <c r="CI34" s="324"/>
      <c r="CJ34" s="324"/>
      <c r="CK34" s="324"/>
      <c r="CL34" s="324"/>
      <c r="CM34" s="324"/>
      <c r="CN34" s="324"/>
      <c r="CO34" s="324"/>
      <c r="CP34" s="324"/>
      <c r="CQ34" s="324"/>
      <c r="CR34" s="324"/>
      <c r="CS34" s="324"/>
      <c r="CT34" s="324"/>
      <c r="CU34" s="324"/>
      <c r="CV34" s="324"/>
      <c r="CW34" s="324"/>
      <c r="CX34" s="324"/>
      <c r="CY34" s="324"/>
      <c r="CZ34" s="324"/>
      <c r="DA34" s="324"/>
      <c r="DB34" s="324"/>
      <c r="DC34" s="324"/>
      <c r="DD34" s="324"/>
      <c r="DE34" s="324"/>
      <c r="DF34" s="324"/>
      <c r="DG34" s="324"/>
      <c r="DH34" s="324"/>
      <c r="DI34" s="324"/>
      <c r="DJ34" s="324"/>
      <c r="DK34" s="324"/>
      <c r="DL34" s="324"/>
      <c r="DM34" s="324"/>
      <c r="DN34" s="324"/>
      <c r="DO34" s="324"/>
      <c r="DP34" s="324"/>
      <c r="DQ34" s="324"/>
      <c r="DR34" s="324"/>
      <c r="DS34" s="324"/>
      <c r="DT34" s="324"/>
      <c r="DU34" s="324"/>
      <c r="DV34" s="324"/>
      <c r="DW34" s="324"/>
      <c r="DX34" s="324"/>
      <c r="DY34" s="324"/>
      <c r="DZ34" s="324"/>
      <c r="EA34" s="324"/>
      <c r="EB34" s="324"/>
      <c r="EC34" s="324"/>
      <c r="ED34" s="324"/>
      <c r="EE34" s="324"/>
      <c r="EF34" s="324"/>
      <c r="EG34" s="324"/>
      <c r="EH34" s="324"/>
      <c r="EI34" s="324"/>
      <c r="EJ34" s="324"/>
      <c r="EK34" s="506"/>
      <c r="EL34" s="197"/>
      <c r="EM34" s="197"/>
      <c r="EN34" s="197"/>
      <c r="EO34" s="197"/>
      <c r="EP34" s="197"/>
      <c r="EQ34" s="197"/>
      <c r="ER34" s="197"/>
      <c r="ES34" s="197"/>
      <c r="ET34" s="197"/>
      <c r="EU34" s="197"/>
    </row>
    <row r="35" spans="1:151" s="16" customFormat="1" ht="12.75" customHeight="1" x14ac:dyDescent="0.2">
      <c r="A35" s="501" t="s">
        <v>181</v>
      </c>
      <c r="B35" s="502"/>
      <c r="C35" s="502"/>
      <c r="D35" s="502"/>
      <c r="E35" s="502"/>
      <c r="F35" s="502"/>
      <c r="G35" s="502"/>
      <c r="H35" s="502"/>
      <c r="I35" s="502"/>
      <c r="J35" s="502"/>
      <c r="K35" s="502"/>
      <c r="L35" s="502"/>
      <c r="M35" s="502"/>
      <c r="N35" s="502"/>
      <c r="O35" s="502"/>
      <c r="P35" s="502"/>
      <c r="Q35" s="502"/>
      <c r="R35" s="502"/>
      <c r="S35" s="502"/>
      <c r="T35" s="502"/>
      <c r="U35" s="502"/>
      <c r="V35" s="502"/>
      <c r="W35" s="507" t="s">
        <v>75</v>
      </c>
      <c r="X35" s="347"/>
      <c r="Y35" s="347"/>
      <c r="Z35" s="347"/>
      <c r="AA35" s="347"/>
      <c r="AB35" s="348">
        <v>90</v>
      </c>
      <c r="AC35" s="348"/>
      <c r="AD35" s="348"/>
      <c r="AE35" s="348"/>
      <c r="AF35" s="348"/>
      <c r="AG35" s="348"/>
      <c r="AH35" s="348"/>
      <c r="AI35" s="348"/>
      <c r="AJ35" s="348">
        <v>90</v>
      </c>
      <c r="AK35" s="348"/>
      <c r="AL35" s="348"/>
      <c r="AM35" s="348"/>
      <c r="AN35" s="348"/>
      <c r="AO35" s="348"/>
      <c r="AP35" s="348"/>
      <c r="AQ35" s="348"/>
      <c r="AR35" s="348">
        <v>82.5</v>
      </c>
      <c r="AS35" s="348"/>
      <c r="AT35" s="348"/>
      <c r="AU35" s="348"/>
      <c r="AV35" s="348"/>
      <c r="AW35" s="348"/>
      <c r="AX35" s="348"/>
      <c r="AY35" s="348">
        <v>7.5</v>
      </c>
      <c r="AZ35" s="348"/>
      <c r="BA35" s="348"/>
      <c r="BB35" s="348"/>
      <c r="BC35" s="348"/>
      <c r="BD35" s="348"/>
      <c r="BE35" s="348"/>
      <c r="BF35" s="348">
        <f>BN35+CD35</f>
        <v>8.92</v>
      </c>
      <c r="BG35" s="348"/>
      <c r="BH35" s="348"/>
      <c r="BI35" s="348"/>
      <c r="BJ35" s="348"/>
      <c r="BK35" s="348"/>
      <c r="BL35" s="348"/>
      <c r="BM35" s="348"/>
      <c r="BN35" s="348">
        <v>4.42</v>
      </c>
      <c r="BO35" s="348"/>
      <c r="BP35" s="348"/>
      <c r="BQ35" s="348"/>
      <c r="BR35" s="348"/>
      <c r="BS35" s="348"/>
      <c r="BT35" s="348"/>
      <c r="BU35" s="348"/>
      <c r="BV35" s="348"/>
      <c r="BW35" s="348"/>
      <c r="BX35" s="348"/>
      <c r="BY35" s="348"/>
      <c r="BZ35" s="348"/>
      <c r="CA35" s="348"/>
      <c r="CB35" s="348"/>
      <c r="CC35" s="348"/>
      <c r="CD35" s="348">
        <v>4.5</v>
      </c>
      <c r="CE35" s="348"/>
      <c r="CF35" s="348"/>
      <c r="CG35" s="348"/>
      <c r="CH35" s="348"/>
      <c r="CI35" s="348"/>
      <c r="CJ35" s="348"/>
      <c r="CK35" s="348">
        <v>0</v>
      </c>
      <c r="CL35" s="348"/>
      <c r="CM35" s="348"/>
      <c r="CN35" s="348"/>
      <c r="CO35" s="348"/>
      <c r="CP35" s="348"/>
      <c r="CQ35" s="348"/>
      <c r="CR35" s="348">
        <v>2</v>
      </c>
      <c r="CS35" s="348"/>
      <c r="CT35" s="348"/>
      <c r="CU35" s="348"/>
      <c r="CV35" s="348"/>
      <c r="CW35" s="348"/>
      <c r="CX35" s="348"/>
      <c r="CY35" s="348"/>
      <c r="CZ35" s="348"/>
      <c r="DA35" s="348"/>
      <c r="DB35" s="348"/>
      <c r="DC35" s="348"/>
      <c r="DD35" s="348"/>
      <c r="DE35" s="348"/>
      <c r="DF35" s="348"/>
      <c r="DG35" s="348"/>
      <c r="DH35" s="348">
        <v>89</v>
      </c>
      <c r="DI35" s="348"/>
      <c r="DJ35" s="348"/>
      <c r="DK35" s="348"/>
      <c r="DL35" s="348"/>
      <c r="DM35" s="348"/>
      <c r="DN35" s="348"/>
      <c r="DO35" s="348"/>
      <c r="DP35" s="348">
        <v>89</v>
      </c>
      <c r="DQ35" s="348"/>
      <c r="DR35" s="348"/>
      <c r="DS35" s="348"/>
      <c r="DT35" s="348"/>
      <c r="DU35" s="348"/>
      <c r="DV35" s="348"/>
      <c r="DW35" s="348"/>
      <c r="DX35" s="348">
        <v>74.75</v>
      </c>
      <c r="DY35" s="348"/>
      <c r="DZ35" s="348"/>
      <c r="EA35" s="348"/>
      <c r="EB35" s="348"/>
      <c r="EC35" s="348"/>
      <c r="ED35" s="348"/>
      <c r="EE35" s="348">
        <v>14.25</v>
      </c>
      <c r="EF35" s="348"/>
      <c r="EG35" s="348"/>
      <c r="EH35" s="348"/>
      <c r="EI35" s="348"/>
      <c r="EJ35" s="348"/>
      <c r="EK35" s="505"/>
    </row>
    <row r="36" spans="1:151" s="16" customFormat="1" ht="12.75" customHeight="1" x14ac:dyDescent="0.2">
      <c r="A36" s="499" t="s">
        <v>182</v>
      </c>
      <c r="B36" s="500"/>
      <c r="C36" s="500"/>
      <c r="D36" s="500"/>
      <c r="E36" s="500"/>
      <c r="F36" s="500"/>
      <c r="G36" s="500"/>
      <c r="H36" s="500"/>
      <c r="I36" s="500"/>
      <c r="J36" s="500"/>
      <c r="K36" s="500"/>
      <c r="L36" s="500"/>
      <c r="M36" s="500"/>
      <c r="N36" s="500"/>
      <c r="O36" s="500"/>
      <c r="P36" s="500"/>
      <c r="Q36" s="500"/>
      <c r="R36" s="500"/>
      <c r="S36" s="500"/>
      <c r="T36" s="500"/>
      <c r="U36" s="500"/>
      <c r="V36" s="500"/>
      <c r="W36" s="507"/>
      <c r="X36" s="347"/>
      <c r="Y36" s="347"/>
      <c r="Z36" s="347"/>
      <c r="AA36" s="347"/>
      <c r="AB36" s="348"/>
      <c r="AC36" s="348"/>
      <c r="AD36" s="348"/>
      <c r="AE36" s="348"/>
      <c r="AF36" s="348"/>
      <c r="AG36" s="348"/>
      <c r="AH36" s="348"/>
      <c r="AI36" s="348"/>
      <c r="AJ36" s="348"/>
      <c r="AK36" s="348"/>
      <c r="AL36" s="348"/>
      <c r="AM36" s="348"/>
      <c r="AN36" s="348"/>
      <c r="AO36" s="348"/>
      <c r="AP36" s="348"/>
      <c r="AQ36" s="348"/>
      <c r="AR36" s="348"/>
      <c r="AS36" s="348"/>
      <c r="AT36" s="348"/>
      <c r="AU36" s="348"/>
      <c r="AV36" s="348"/>
      <c r="AW36" s="348"/>
      <c r="AX36" s="348"/>
      <c r="AY36" s="348"/>
      <c r="AZ36" s="348"/>
      <c r="BA36" s="348"/>
      <c r="BB36" s="348"/>
      <c r="BC36" s="348"/>
      <c r="BD36" s="348"/>
      <c r="BE36" s="348"/>
      <c r="BF36" s="348"/>
      <c r="BG36" s="348"/>
      <c r="BH36" s="348"/>
      <c r="BI36" s="348"/>
      <c r="BJ36" s="348"/>
      <c r="BK36" s="348"/>
      <c r="BL36" s="348"/>
      <c r="BM36" s="348"/>
      <c r="BN36" s="348"/>
      <c r="BO36" s="348"/>
      <c r="BP36" s="348"/>
      <c r="BQ36" s="348"/>
      <c r="BR36" s="348"/>
      <c r="BS36" s="348"/>
      <c r="BT36" s="348"/>
      <c r="BU36" s="348"/>
      <c r="BV36" s="348"/>
      <c r="BW36" s="348"/>
      <c r="BX36" s="348"/>
      <c r="BY36" s="348"/>
      <c r="BZ36" s="348"/>
      <c r="CA36" s="348"/>
      <c r="CB36" s="348"/>
      <c r="CC36" s="348"/>
      <c r="CD36" s="348"/>
      <c r="CE36" s="348"/>
      <c r="CF36" s="348"/>
      <c r="CG36" s="348"/>
      <c r="CH36" s="348"/>
      <c r="CI36" s="348"/>
      <c r="CJ36" s="348"/>
      <c r="CK36" s="348"/>
      <c r="CL36" s="348"/>
      <c r="CM36" s="348"/>
      <c r="CN36" s="348"/>
      <c r="CO36" s="348"/>
      <c r="CP36" s="348"/>
      <c r="CQ36" s="348"/>
      <c r="CR36" s="348"/>
      <c r="CS36" s="348"/>
      <c r="CT36" s="348"/>
      <c r="CU36" s="348"/>
      <c r="CV36" s="348"/>
      <c r="CW36" s="348"/>
      <c r="CX36" s="348"/>
      <c r="CY36" s="348"/>
      <c r="CZ36" s="348"/>
      <c r="DA36" s="348"/>
      <c r="DB36" s="348"/>
      <c r="DC36" s="348"/>
      <c r="DD36" s="348"/>
      <c r="DE36" s="348"/>
      <c r="DF36" s="348"/>
      <c r="DG36" s="348"/>
      <c r="DH36" s="348"/>
      <c r="DI36" s="348"/>
      <c r="DJ36" s="348"/>
      <c r="DK36" s="348"/>
      <c r="DL36" s="348"/>
      <c r="DM36" s="348"/>
      <c r="DN36" s="348"/>
      <c r="DO36" s="348"/>
      <c r="DP36" s="348"/>
      <c r="DQ36" s="348"/>
      <c r="DR36" s="348"/>
      <c r="DS36" s="348"/>
      <c r="DT36" s="348"/>
      <c r="DU36" s="348"/>
      <c r="DV36" s="348"/>
      <c r="DW36" s="348"/>
      <c r="DX36" s="348"/>
      <c r="DY36" s="348"/>
      <c r="DZ36" s="348"/>
      <c r="EA36" s="348"/>
      <c r="EB36" s="348"/>
      <c r="EC36" s="348"/>
      <c r="ED36" s="348"/>
      <c r="EE36" s="348"/>
      <c r="EF36" s="348"/>
      <c r="EG36" s="348"/>
      <c r="EH36" s="348"/>
      <c r="EI36" s="348"/>
      <c r="EJ36" s="348"/>
      <c r="EK36" s="505"/>
    </row>
    <row r="37" spans="1:151" s="16" customFormat="1" ht="12.75" customHeight="1" x14ac:dyDescent="0.2">
      <c r="A37" s="508" t="s">
        <v>179</v>
      </c>
      <c r="B37" s="509"/>
      <c r="C37" s="509"/>
      <c r="D37" s="509"/>
      <c r="E37" s="509"/>
      <c r="F37" s="509"/>
      <c r="G37" s="509"/>
      <c r="H37" s="509"/>
      <c r="I37" s="509"/>
      <c r="J37" s="509"/>
      <c r="K37" s="509"/>
      <c r="L37" s="509"/>
      <c r="M37" s="509"/>
      <c r="N37" s="509"/>
      <c r="O37" s="509"/>
      <c r="P37" s="509"/>
      <c r="Q37" s="509"/>
      <c r="R37" s="509"/>
      <c r="S37" s="509"/>
      <c r="T37" s="509"/>
      <c r="U37" s="509"/>
      <c r="V37" s="509"/>
      <c r="W37" s="507" t="s">
        <v>74</v>
      </c>
      <c r="X37" s="347"/>
      <c r="Y37" s="347"/>
      <c r="Z37" s="347"/>
      <c r="AA37" s="347"/>
      <c r="AB37" s="348"/>
      <c r="AC37" s="348"/>
      <c r="AD37" s="348"/>
      <c r="AE37" s="348"/>
      <c r="AF37" s="348"/>
      <c r="AG37" s="348"/>
      <c r="AH37" s="348"/>
      <c r="AI37" s="348"/>
      <c r="AJ37" s="348"/>
      <c r="AK37" s="348"/>
      <c r="AL37" s="348"/>
      <c r="AM37" s="348"/>
      <c r="AN37" s="348"/>
      <c r="AO37" s="348"/>
      <c r="AP37" s="348"/>
      <c r="AQ37" s="348"/>
      <c r="AR37" s="348"/>
      <c r="AS37" s="348"/>
      <c r="AT37" s="348"/>
      <c r="AU37" s="348"/>
      <c r="AV37" s="348"/>
      <c r="AW37" s="348"/>
      <c r="AX37" s="348"/>
      <c r="AY37" s="348"/>
      <c r="AZ37" s="348"/>
      <c r="BA37" s="348"/>
      <c r="BB37" s="348"/>
      <c r="BC37" s="348"/>
      <c r="BD37" s="348"/>
      <c r="BE37" s="348"/>
      <c r="BF37" s="348"/>
      <c r="BG37" s="348"/>
      <c r="BH37" s="348"/>
      <c r="BI37" s="348"/>
      <c r="BJ37" s="348"/>
      <c r="BK37" s="348"/>
      <c r="BL37" s="348"/>
      <c r="BM37" s="348"/>
      <c r="BN37" s="348"/>
      <c r="BO37" s="348"/>
      <c r="BP37" s="348"/>
      <c r="BQ37" s="348"/>
      <c r="BR37" s="348"/>
      <c r="BS37" s="348"/>
      <c r="BT37" s="348"/>
      <c r="BU37" s="348"/>
      <c r="BV37" s="348"/>
      <c r="BW37" s="348"/>
      <c r="BX37" s="348"/>
      <c r="BY37" s="348"/>
      <c r="BZ37" s="348"/>
      <c r="CA37" s="348"/>
      <c r="CB37" s="348"/>
      <c r="CC37" s="348"/>
      <c r="CD37" s="348"/>
      <c r="CE37" s="348"/>
      <c r="CF37" s="348"/>
      <c r="CG37" s="348"/>
      <c r="CH37" s="348"/>
      <c r="CI37" s="348"/>
      <c r="CJ37" s="348"/>
      <c r="CK37" s="348"/>
      <c r="CL37" s="348"/>
      <c r="CM37" s="348"/>
      <c r="CN37" s="348"/>
      <c r="CO37" s="348"/>
      <c r="CP37" s="348"/>
      <c r="CQ37" s="348"/>
      <c r="CR37" s="348"/>
      <c r="CS37" s="348"/>
      <c r="CT37" s="348"/>
      <c r="CU37" s="348"/>
      <c r="CV37" s="348"/>
      <c r="CW37" s="348"/>
      <c r="CX37" s="348"/>
      <c r="CY37" s="348"/>
      <c r="CZ37" s="348"/>
      <c r="DA37" s="348"/>
      <c r="DB37" s="348"/>
      <c r="DC37" s="348"/>
      <c r="DD37" s="348"/>
      <c r="DE37" s="348"/>
      <c r="DF37" s="348"/>
      <c r="DG37" s="348"/>
      <c r="DH37" s="348"/>
      <c r="DI37" s="348"/>
      <c r="DJ37" s="348"/>
      <c r="DK37" s="348"/>
      <c r="DL37" s="348"/>
      <c r="DM37" s="348"/>
      <c r="DN37" s="348"/>
      <c r="DO37" s="348"/>
      <c r="DP37" s="348"/>
      <c r="DQ37" s="348"/>
      <c r="DR37" s="348"/>
      <c r="DS37" s="348"/>
      <c r="DT37" s="348"/>
      <c r="DU37" s="348"/>
      <c r="DV37" s="348"/>
      <c r="DW37" s="348"/>
      <c r="DX37" s="348"/>
      <c r="DY37" s="348"/>
      <c r="DZ37" s="348"/>
      <c r="EA37" s="348"/>
      <c r="EB37" s="348"/>
      <c r="EC37" s="348"/>
      <c r="ED37" s="348"/>
      <c r="EE37" s="348"/>
      <c r="EF37" s="348"/>
      <c r="EG37" s="348"/>
      <c r="EH37" s="348"/>
      <c r="EI37" s="348"/>
      <c r="EJ37" s="348"/>
      <c r="EK37" s="505"/>
    </row>
    <row r="38" spans="1:151" s="16" customFormat="1" ht="12.75" customHeight="1" x14ac:dyDescent="0.2">
      <c r="A38" s="499"/>
      <c r="B38" s="500"/>
      <c r="C38" s="500"/>
      <c r="D38" s="500"/>
      <c r="E38" s="500"/>
      <c r="F38" s="500"/>
      <c r="G38" s="500"/>
      <c r="H38" s="500"/>
      <c r="I38" s="500"/>
      <c r="J38" s="500"/>
      <c r="K38" s="500"/>
      <c r="L38" s="500"/>
      <c r="M38" s="500"/>
      <c r="N38" s="500"/>
      <c r="O38" s="500"/>
      <c r="P38" s="500"/>
      <c r="Q38" s="500"/>
      <c r="R38" s="500"/>
      <c r="S38" s="500"/>
      <c r="T38" s="500"/>
      <c r="U38" s="500"/>
      <c r="V38" s="500"/>
      <c r="W38" s="507"/>
      <c r="X38" s="347"/>
      <c r="Y38" s="347"/>
      <c r="Z38" s="347"/>
      <c r="AA38" s="347"/>
      <c r="AB38" s="348"/>
      <c r="AC38" s="348"/>
      <c r="AD38" s="348"/>
      <c r="AE38" s="348"/>
      <c r="AF38" s="348"/>
      <c r="AG38" s="348"/>
      <c r="AH38" s="348"/>
      <c r="AI38" s="348"/>
      <c r="AJ38" s="348"/>
      <c r="AK38" s="348"/>
      <c r="AL38" s="348"/>
      <c r="AM38" s="348"/>
      <c r="AN38" s="348"/>
      <c r="AO38" s="348"/>
      <c r="AP38" s="348"/>
      <c r="AQ38" s="348"/>
      <c r="AR38" s="348"/>
      <c r="AS38" s="348"/>
      <c r="AT38" s="348"/>
      <c r="AU38" s="348"/>
      <c r="AV38" s="348"/>
      <c r="AW38" s="348"/>
      <c r="AX38" s="348"/>
      <c r="AY38" s="348"/>
      <c r="AZ38" s="348"/>
      <c r="BA38" s="348"/>
      <c r="BB38" s="348"/>
      <c r="BC38" s="348"/>
      <c r="BD38" s="348"/>
      <c r="BE38" s="348"/>
      <c r="BF38" s="348"/>
      <c r="BG38" s="348"/>
      <c r="BH38" s="348"/>
      <c r="BI38" s="348"/>
      <c r="BJ38" s="348"/>
      <c r="BK38" s="348"/>
      <c r="BL38" s="348"/>
      <c r="BM38" s="348"/>
      <c r="BN38" s="348"/>
      <c r="BO38" s="348"/>
      <c r="BP38" s="348"/>
      <c r="BQ38" s="348"/>
      <c r="BR38" s="348"/>
      <c r="BS38" s="348"/>
      <c r="BT38" s="348"/>
      <c r="BU38" s="348"/>
      <c r="BV38" s="348"/>
      <c r="BW38" s="348"/>
      <c r="BX38" s="348"/>
      <c r="BY38" s="348"/>
      <c r="BZ38" s="348"/>
      <c r="CA38" s="348"/>
      <c r="CB38" s="348"/>
      <c r="CC38" s="348"/>
      <c r="CD38" s="348"/>
      <c r="CE38" s="348"/>
      <c r="CF38" s="348"/>
      <c r="CG38" s="348"/>
      <c r="CH38" s="348"/>
      <c r="CI38" s="348"/>
      <c r="CJ38" s="348"/>
      <c r="CK38" s="348"/>
      <c r="CL38" s="348"/>
      <c r="CM38" s="348"/>
      <c r="CN38" s="348"/>
      <c r="CO38" s="348"/>
      <c r="CP38" s="348"/>
      <c r="CQ38" s="348"/>
      <c r="CR38" s="348"/>
      <c r="CS38" s="348"/>
      <c r="CT38" s="348"/>
      <c r="CU38" s="348"/>
      <c r="CV38" s="348"/>
      <c r="CW38" s="348"/>
      <c r="CX38" s="348"/>
      <c r="CY38" s="348"/>
      <c r="CZ38" s="348"/>
      <c r="DA38" s="348"/>
      <c r="DB38" s="348"/>
      <c r="DC38" s="348"/>
      <c r="DD38" s="348"/>
      <c r="DE38" s="348"/>
      <c r="DF38" s="348"/>
      <c r="DG38" s="348"/>
      <c r="DH38" s="348"/>
      <c r="DI38" s="348"/>
      <c r="DJ38" s="348"/>
      <c r="DK38" s="348"/>
      <c r="DL38" s="348"/>
      <c r="DM38" s="348"/>
      <c r="DN38" s="348"/>
      <c r="DO38" s="348"/>
      <c r="DP38" s="348"/>
      <c r="DQ38" s="348"/>
      <c r="DR38" s="348"/>
      <c r="DS38" s="348"/>
      <c r="DT38" s="348"/>
      <c r="DU38" s="348"/>
      <c r="DV38" s="348"/>
      <c r="DW38" s="348"/>
      <c r="DX38" s="348"/>
      <c r="DY38" s="348"/>
      <c r="DZ38" s="348"/>
      <c r="EA38" s="348"/>
      <c r="EB38" s="348"/>
      <c r="EC38" s="348"/>
      <c r="ED38" s="348"/>
      <c r="EE38" s="348"/>
      <c r="EF38" s="348"/>
      <c r="EG38" s="348"/>
      <c r="EH38" s="348"/>
      <c r="EI38" s="348"/>
      <c r="EJ38" s="348"/>
      <c r="EK38" s="505"/>
    </row>
    <row r="39" spans="1:151" s="16" customFormat="1" ht="15" customHeight="1" x14ac:dyDescent="0.2">
      <c r="A39" s="499"/>
      <c r="B39" s="500"/>
      <c r="C39" s="500"/>
      <c r="D39" s="500"/>
      <c r="E39" s="500"/>
      <c r="F39" s="500"/>
      <c r="G39" s="500"/>
      <c r="H39" s="500"/>
      <c r="I39" s="500"/>
      <c r="J39" s="500"/>
      <c r="K39" s="500"/>
      <c r="L39" s="500"/>
      <c r="M39" s="500"/>
      <c r="N39" s="500"/>
      <c r="O39" s="500"/>
      <c r="P39" s="500"/>
      <c r="Q39" s="500"/>
      <c r="R39" s="500"/>
      <c r="S39" s="500"/>
      <c r="T39" s="500"/>
      <c r="U39" s="500"/>
      <c r="V39" s="500"/>
      <c r="W39" s="507"/>
      <c r="X39" s="347"/>
      <c r="Y39" s="347"/>
      <c r="Z39" s="347"/>
      <c r="AA39" s="347"/>
      <c r="AB39" s="348"/>
      <c r="AC39" s="348"/>
      <c r="AD39" s="348"/>
      <c r="AE39" s="348"/>
      <c r="AF39" s="348"/>
      <c r="AG39" s="348"/>
      <c r="AH39" s="348"/>
      <c r="AI39" s="348"/>
      <c r="AJ39" s="348"/>
      <c r="AK39" s="348"/>
      <c r="AL39" s="348"/>
      <c r="AM39" s="348"/>
      <c r="AN39" s="348"/>
      <c r="AO39" s="348"/>
      <c r="AP39" s="348"/>
      <c r="AQ39" s="348"/>
      <c r="AR39" s="348"/>
      <c r="AS39" s="348"/>
      <c r="AT39" s="348"/>
      <c r="AU39" s="348"/>
      <c r="AV39" s="348"/>
      <c r="AW39" s="348"/>
      <c r="AX39" s="348"/>
      <c r="AY39" s="348"/>
      <c r="AZ39" s="348"/>
      <c r="BA39" s="348"/>
      <c r="BB39" s="348"/>
      <c r="BC39" s="348"/>
      <c r="BD39" s="348"/>
      <c r="BE39" s="348"/>
      <c r="BF39" s="348"/>
      <c r="BG39" s="348"/>
      <c r="BH39" s="348"/>
      <c r="BI39" s="348"/>
      <c r="BJ39" s="348"/>
      <c r="BK39" s="348"/>
      <c r="BL39" s="348"/>
      <c r="BM39" s="348"/>
      <c r="BN39" s="348"/>
      <c r="BO39" s="348"/>
      <c r="BP39" s="348"/>
      <c r="BQ39" s="348"/>
      <c r="BR39" s="348"/>
      <c r="BS39" s="348"/>
      <c r="BT39" s="348"/>
      <c r="BU39" s="348"/>
      <c r="BV39" s="348"/>
      <c r="BW39" s="348"/>
      <c r="BX39" s="348"/>
      <c r="BY39" s="348"/>
      <c r="BZ39" s="348"/>
      <c r="CA39" s="348"/>
      <c r="CB39" s="348"/>
      <c r="CC39" s="348"/>
      <c r="CD39" s="348"/>
      <c r="CE39" s="348"/>
      <c r="CF39" s="348"/>
      <c r="CG39" s="348"/>
      <c r="CH39" s="348"/>
      <c r="CI39" s="348"/>
      <c r="CJ39" s="348"/>
      <c r="CK39" s="348"/>
      <c r="CL39" s="348"/>
      <c r="CM39" s="348"/>
      <c r="CN39" s="348"/>
      <c r="CO39" s="348"/>
      <c r="CP39" s="348"/>
      <c r="CQ39" s="348"/>
      <c r="CR39" s="348"/>
      <c r="CS39" s="348"/>
      <c r="CT39" s="348"/>
      <c r="CU39" s="348"/>
      <c r="CV39" s="348"/>
      <c r="CW39" s="348"/>
      <c r="CX39" s="348"/>
      <c r="CY39" s="348"/>
      <c r="CZ39" s="348"/>
      <c r="DA39" s="348"/>
      <c r="DB39" s="348"/>
      <c r="DC39" s="348"/>
      <c r="DD39" s="348"/>
      <c r="DE39" s="348"/>
      <c r="DF39" s="348"/>
      <c r="DG39" s="348"/>
      <c r="DH39" s="348"/>
      <c r="DI39" s="348"/>
      <c r="DJ39" s="348"/>
      <c r="DK39" s="348"/>
      <c r="DL39" s="348"/>
      <c r="DM39" s="348"/>
      <c r="DN39" s="348"/>
      <c r="DO39" s="348"/>
      <c r="DP39" s="348"/>
      <c r="DQ39" s="348"/>
      <c r="DR39" s="348"/>
      <c r="DS39" s="348"/>
      <c r="DT39" s="348"/>
      <c r="DU39" s="348"/>
      <c r="DV39" s="348"/>
      <c r="DW39" s="348"/>
      <c r="DX39" s="348"/>
      <c r="DY39" s="348"/>
      <c r="DZ39" s="348"/>
      <c r="EA39" s="348"/>
      <c r="EB39" s="348"/>
      <c r="EC39" s="348"/>
      <c r="ED39" s="348"/>
      <c r="EE39" s="348"/>
      <c r="EF39" s="348"/>
      <c r="EG39" s="348"/>
      <c r="EH39" s="348"/>
      <c r="EI39" s="348"/>
      <c r="EJ39" s="348"/>
      <c r="EK39" s="505"/>
    </row>
    <row r="40" spans="1:151" s="16" customFormat="1" ht="15" customHeight="1" thickBot="1" x14ac:dyDescent="0.25">
      <c r="A40" s="510" t="s">
        <v>38</v>
      </c>
      <c r="B40" s="510"/>
      <c r="C40" s="510"/>
      <c r="D40" s="510"/>
      <c r="E40" s="510"/>
      <c r="F40" s="510"/>
      <c r="G40" s="510"/>
      <c r="H40" s="510"/>
      <c r="I40" s="510"/>
      <c r="J40" s="510"/>
      <c r="K40" s="510"/>
      <c r="L40" s="510"/>
      <c r="M40" s="510"/>
      <c r="N40" s="510"/>
      <c r="O40" s="510"/>
      <c r="P40" s="510"/>
      <c r="Q40" s="510"/>
      <c r="R40" s="510"/>
      <c r="S40" s="510"/>
      <c r="T40" s="510"/>
      <c r="U40" s="510"/>
      <c r="V40" s="510"/>
      <c r="W40" s="511" t="s">
        <v>42</v>
      </c>
      <c r="X40" s="512"/>
      <c r="Y40" s="512"/>
      <c r="Z40" s="512"/>
      <c r="AA40" s="512"/>
      <c r="AB40" s="513">
        <f>AB27+AB31+AB35</f>
        <v>214</v>
      </c>
      <c r="AC40" s="513"/>
      <c r="AD40" s="513"/>
      <c r="AE40" s="513"/>
      <c r="AF40" s="513"/>
      <c r="AG40" s="513"/>
      <c r="AH40" s="513"/>
      <c r="AI40" s="513"/>
      <c r="AJ40" s="513">
        <f>AJ27+AJ31+AJ35</f>
        <v>214</v>
      </c>
      <c r="AK40" s="513"/>
      <c r="AL40" s="513"/>
      <c r="AM40" s="513"/>
      <c r="AN40" s="513"/>
      <c r="AO40" s="513"/>
      <c r="AP40" s="513"/>
      <c r="AQ40" s="513"/>
      <c r="AR40" s="513">
        <f>AR27+AR31+AR35</f>
        <v>182.18</v>
      </c>
      <c r="AS40" s="513"/>
      <c r="AT40" s="513"/>
      <c r="AU40" s="513"/>
      <c r="AV40" s="513"/>
      <c r="AW40" s="513"/>
      <c r="AX40" s="513"/>
      <c r="AY40" s="513">
        <f>AY27+AY31+AY35</f>
        <v>31.82</v>
      </c>
      <c r="AZ40" s="513"/>
      <c r="BA40" s="513"/>
      <c r="BB40" s="513"/>
      <c r="BC40" s="513"/>
      <c r="BD40" s="513"/>
      <c r="BE40" s="513"/>
      <c r="BF40" s="513">
        <f>BN40+CD40</f>
        <v>159.16999999999999</v>
      </c>
      <c r="BG40" s="513"/>
      <c r="BH40" s="513"/>
      <c r="BI40" s="513"/>
      <c r="BJ40" s="513"/>
      <c r="BK40" s="513"/>
      <c r="BL40" s="513"/>
      <c r="BM40" s="513"/>
      <c r="BN40" s="513">
        <f>SUM(BN27:BU39)</f>
        <v>145.66999999999999</v>
      </c>
      <c r="BO40" s="513"/>
      <c r="BP40" s="513"/>
      <c r="BQ40" s="513"/>
      <c r="BR40" s="513"/>
      <c r="BS40" s="513"/>
      <c r="BT40" s="513"/>
      <c r="BU40" s="513"/>
      <c r="BV40" s="513"/>
      <c r="BW40" s="513"/>
      <c r="BX40" s="513"/>
      <c r="BY40" s="513"/>
      <c r="BZ40" s="513"/>
      <c r="CA40" s="513"/>
      <c r="CB40" s="513"/>
      <c r="CC40" s="513"/>
      <c r="CD40" s="513">
        <f>SUM(CD27:CJ39)</f>
        <v>13.5</v>
      </c>
      <c r="CE40" s="513"/>
      <c r="CF40" s="513"/>
      <c r="CG40" s="513"/>
      <c r="CH40" s="513"/>
      <c r="CI40" s="513"/>
      <c r="CJ40" s="513"/>
      <c r="CK40" s="513">
        <f>SUM(CK27:CQ39)</f>
        <v>2.2000000000000002</v>
      </c>
      <c r="CL40" s="513"/>
      <c r="CM40" s="513"/>
      <c r="CN40" s="513"/>
      <c r="CO40" s="513"/>
      <c r="CP40" s="513"/>
      <c r="CQ40" s="513"/>
      <c r="CR40" s="513">
        <f>SUM(CR27:CY39)</f>
        <v>55</v>
      </c>
      <c r="CS40" s="513"/>
      <c r="CT40" s="513"/>
      <c r="CU40" s="513"/>
      <c r="CV40" s="513"/>
      <c r="CW40" s="513"/>
      <c r="CX40" s="513"/>
      <c r="CY40" s="513"/>
      <c r="CZ40" s="513">
        <f>CZ31</f>
        <v>5</v>
      </c>
      <c r="DA40" s="513"/>
      <c r="DB40" s="513"/>
      <c r="DC40" s="513"/>
      <c r="DD40" s="513"/>
      <c r="DE40" s="513"/>
      <c r="DF40" s="513"/>
      <c r="DG40" s="513"/>
      <c r="DH40" s="513">
        <f>DH27+DH31+DH35</f>
        <v>216</v>
      </c>
      <c r="DI40" s="513"/>
      <c r="DJ40" s="513"/>
      <c r="DK40" s="513"/>
      <c r="DL40" s="513"/>
      <c r="DM40" s="513"/>
      <c r="DN40" s="513"/>
      <c r="DO40" s="513"/>
      <c r="DP40" s="513">
        <f>DP27+DP31+DP35</f>
        <v>216</v>
      </c>
      <c r="DQ40" s="513"/>
      <c r="DR40" s="513"/>
      <c r="DS40" s="513"/>
      <c r="DT40" s="513"/>
      <c r="DU40" s="513"/>
      <c r="DV40" s="513"/>
      <c r="DW40" s="513"/>
      <c r="DX40" s="513">
        <f>DX27+DX31+DX35</f>
        <v>171.86</v>
      </c>
      <c r="DY40" s="513"/>
      <c r="DZ40" s="513"/>
      <c r="EA40" s="513"/>
      <c r="EB40" s="513"/>
      <c r="EC40" s="513"/>
      <c r="ED40" s="513"/>
      <c r="EE40" s="513">
        <f>EE27+EE31+EE35</f>
        <v>44.14</v>
      </c>
      <c r="EF40" s="513"/>
      <c r="EG40" s="513"/>
      <c r="EH40" s="513"/>
      <c r="EI40" s="513"/>
      <c r="EJ40" s="513"/>
      <c r="EK40" s="515"/>
    </row>
    <row r="42" spans="1:151" x14ac:dyDescent="0.25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</row>
    <row r="43" spans="1:151" s="2" customFormat="1" ht="12" customHeight="1" x14ac:dyDescent="0.2">
      <c r="A43" s="14" t="s">
        <v>185</v>
      </c>
    </row>
    <row r="44" spans="1:151" s="2" customFormat="1" ht="12" customHeight="1" x14ac:dyDescent="0.2">
      <c r="A44" s="14" t="s">
        <v>186</v>
      </c>
    </row>
    <row r="45" spans="1:151" s="2" customFormat="1" ht="11.25" x14ac:dyDescent="0.2">
      <c r="A45" s="514" t="s">
        <v>187</v>
      </c>
      <c r="B45" s="514"/>
      <c r="C45" s="514"/>
      <c r="D45" s="514"/>
      <c r="E45" s="514"/>
      <c r="F45" s="514"/>
      <c r="G45" s="514"/>
      <c r="H45" s="514"/>
      <c r="I45" s="514"/>
      <c r="J45" s="514"/>
      <c r="K45" s="514"/>
      <c r="L45" s="514"/>
      <c r="M45" s="514"/>
      <c r="N45" s="514"/>
      <c r="O45" s="514"/>
      <c r="P45" s="514"/>
      <c r="Q45" s="514"/>
      <c r="R45" s="514"/>
      <c r="S45" s="514"/>
      <c r="T45" s="514"/>
      <c r="U45" s="514"/>
      <c r="V45" s="514"/>
      <c r="W45" s="514"/>
      <c r="X45" s="514"/>
      <c r="Y45" s="514"/>
      <c r="Z45" s="514"/>
      <c r="AA45" s="514"/>
      <c r="AB45" s="514"/>
      <c r="AC45" s="514"/>
      <c r="AD45" s="514"/>
      <c r="AE45" s="514"/>
      <c r="AF45" s="514"/>
      <c r="AG45" s="514"/>
      <c r="AH45" s="514"/>
      <c r="AI45" s="514"/>
      <c r="AJ45" s="514"/>
      <c r="AK45" s="514"/>
      <c r="AL45" s="514"/>
      <c r="AM45" s="514"/>
      <c r="AN45" s="514"/>
      <c r="AO45" s="514"/>
      <c r="AP45" s="514"/>
      <c r="AQ45" s="514"/>
      <c r="AR45" s="514"/>
      <c r="AS45" s="514"/>
      <c r="AT45" s="514"/>
      <c r="AU45" s="514"/>
      <c r="AV45" s="514"/>
      <c r="AW45" s="514"/>
      <c r="AX45" s="514"/>
      <c r="AY45" s="514"/>
      <c r="AZ45" s="514"/>
      <c r="BA45" s="514"/>
      <c r="BB45" s="514"/>
      <c r="BC45" s="514"/>
      <c r="BD45" s="514"/>
      <c r="BE45" s="514"/>
      <c r="BF45" s="514"/>
      <c r="BG45" s="514"/>
      <c r="BH45" s="514"/>
      <c r="BI45" s="514"/>
      <c r="BJ45" s="514"/>
      <c r="BK45" s="514"/>
      <c r="BL45" s="514"/>
      <c r="BM45" s="514"/>
      <c r="BN45" s="514"/>
      <c r="BO45" s="514"/>
      <c r="BP45" s="514"/>
      <c r="BQ45" s="514"/>
      <c r="BR45" s="514"/>
      <c r="BS45" s="514"/>
      <c r="BT45" s="514"/>
      <c r="BU45" s="514"/>
      <c r="BV45" s="514"/>
      <c r="BW45" s="514"/>
      <c r="BX45" s="514"/>
      <c r="BY45" s="514"/>
      <c r="BZ45" s="514"/>
      <c r="CA45" s="514"/>
      <c r="CB45" s="514"/>
      <c r="CC45" s="514"/>
      <c r="CD45" s="514"/>
      <c r="CE45" s="514"/>
      <c r="CF45" s="514"/>
      <c r="CG45" s="514"/>
      <c r="CH45" s="514"/>
      <c r="CI45" s="514"/>
      <c r="CJ45" s="514"/>
      <c r="CK45" s="514"/>
      <c r="CL45" s="514"/>
      <c r="CM45" s="514"/>
      <c r="CN45" s="514"/>
      <c r="CO45" s="514"/>
      <c r="CP45" s="514"/>
      <c r="CQ45" s="514"/>
      <c r="CR45" s="514"/>
      <c r="CS45" s="514"/>
      <c r="CT45" s="514"/>
      <c r="CU45" s="514"/>
      <c r="CV45" s="514"/>
      <c r="CW45" s="514"/>
      <c r="CX45" s="514"/>
      <c r="CY45" s="514"/>
      <c r="CZ45" s="514"/>
      <c r="DA45" s="514"/>
      <c r="DB45" s="514"/>
      <c r="DC45" s="514"/>
      <c r="DD45" s="514"/>
      <c r="DE45" s="514"/>
      <c r="DF45" s="514"/>
      <c r="DG45" s="514"/>
      <c r="DH45" s="514"/>
      <c r="DI45" s="514"/>
      <c r="DJ45" s="514"/>
      <c r="DK45" s="514"/>
      <c r="DL45" s="514"/>
      <c r="DM45" s="514"/>
      <c r="DN45" s="514"/>
      <c r="DO45" s="514"/>
      <c r="DP45" s="514"/>
      <c r="DQ45" s="514"/>
      <c r="DR45" s="514"/>
      <c r="DS45" s="514"/>
      <c r="DT45" s="514"/>
      <c r="DU45" s="514"/>
      <c r="DV45" s="514"/>
      <c r="DW45" s="514"/>
      <c r="DX45" s="514"/>
      <c r="DY45" s="514"/>
      <c r="DZ45" s="514"/>
      <c r="EA45" s="514"/>
      <c r="EB45" s="514"/>
      <c r="EC45" s="514"/>
      <c r="ED45" s="514"/>
      <c r="EE45" s="514"/>
      <c r="EF45" s="514"/>
      <c r="EG45" s="514"/>
      <c r="EH45" s="514"/>
      <c r="EI45" s="514"/>
      <c r="EJ45" s="514"/>
      <c r="EK45" s="514"/>
    </row>
    <row r="46" spans="1:151" s="2" customFormat="1" ht="11.25" x14ac:dyDescent="0.2">
      <c r="A46" s="514"/>
      <c r="B46" s="514"/>
      <c r="C46" s="514"/>
      <c r="D46" s="514"/>
      <c r="E46" s="514"/>
      <c r="F46" s="514"/>
      <c r="G46" s="514"/>
      <c r="H46" s="514"/>
      <c r="I46" s="514"/>
      <c r="J46" s="514"/>
      <c r="K46" s="514"/>
      <c r="L46" s="514"/>
      <c r="M46" s="514"/>
      <c r="N46" s="514"/>
      <c r="O46" s="514"/>
      <c r="P46" s="514"/>
      <c r="Q46" s="514"/>
      <c r="R46" s="514"/>
      <c r="S46" s="514"/>
      <c r="T46" s="514"/>
      <c r="U46" s="514"/>
      <c r="V46" s="514"/>
      <c r="W46" s="514"/>
      <c r="X46" s="514"/>
      <c r="Y46" s="514"/>
      <c r="Z46" s="514"/>
      <c r="AA46" s="514"/>
      <c r="AB46" s="514"/>
      <c r="AC46" s="514"/>
      <c r="AD46" s="514"/>
      <c r="AE46" s="514"/>
      <c r="AF46" s="514"/>
      <c r="AG46" s="514"/>
      <c r="AH46" s="514"/>
      <c r="AI46" s="514"/>
      <c r="AJ46" s="514"/>
      <c r="AK46" s="514"/>
      <c r="AL46" s="514"/>
      <c r="AM46" s="514"/>
      <c r="AN46" s="514"/>
      <c r="AO46" s="514"/>
      <c r="AP46" s="514"/>
      <c r="AQ46" s="514"/>
      <c r="AR46" s="514"/>
      <c r="AS46" s="514"/>
      <c r="AT46" s="514"/>
      <c r="AU46" s="514"/>
      <c r="AV46" s="514"/>
      <c r="AW46" s="514"/>
      <c r="AX46" s="514"/>
      <c r="AY46" s="514"/>
      <c r="AZ46" s="514"/>
      <c r="BA46" s="514"/>
      <c r="BB46" s="514"/>
      <c r="BC46" s="514"/>
      <c r="BD46" s="514"/>
      <c r="BE46" s="514"/>
      <c r="BF46" s="514"/>
      <c r="BG46" s="514"/>
      <c r="BH46" s="514"/>
      <c r="BI46" s="514"/>
      <c r="BJ46" s="514"/>
      <c r="BK46" s="514"/>
      <c r="BL46" s="514"/>
      <c r="BM46" s="514"/>
      <c r="BN46" s="514"/>
      <c r="BO46" s="514"/>
      <c r="BP46" s="514"/>
      <c r="BQ46" s="514"/>
      <c r="BR46" s="514"/>
      <c r="BS46" s="514"/>
      <c r="BT46" s="514"/>
      <c r="BU46" s="514"/>
      <c r="BV46" s="514"/>
      <c r="BW46" s="514"/>
      <c r="BX46" s="514"/>
      <c r="BY46" s="514"/>
      <c r="BZ46" s="514"/>
      <c r="CA46" s="514"/>
      <c r="CB46" s="514"/>
      <c r="CC46" s="514"/>
      <c r="CD46" s="514"/>
      <c r="CE46" s="514"/>
      <c r="CF46" s="514"/>
      <c r="CG46" s="514"/>
      <c r="CH46" s="514"/>
      <c r="CI46" s="514"/>
      <c r="CJ46" s="514"/>
      <c r="CK46" s="514"/>
      <c r="CL46" s="514"/>
      <c r="CM46" s="514"/>
      <c r="CN46" s="514"/>
      <c r="CO46" s="514"/>
      <c r="CP46" s="514"/>
      <c r="CQ46" s="514"/>
      <c r="CR46" s="514"/>
      <c r="CS46" s="514"/>
      <c r="CT46" s="514"/>
      <c r="CU46" s="514"/>
      <c r="CV46" s="514"/>
      <c r="CW46" s="514"/>
      <c r="CX46" s="514"/>
      <c r="CY46" s="514"/>
      <c r="CZ46" s="514"/>
      <c r="DA46" s="514"/>
      <c r="DB46" s="514"/>
      <c r="DC46" s="514"/>
      <c r="DD46" s="514"/>
      <c r="DE46" s="514"/>
      <c r="DF46" s="514"/>
      <c r="DG46" s="514"/>
      <c r="DH46" s="514"/>
      <c r="DI46" s="514"/>
      <c r="DJ46" s="514"/>
      <c r="DK46" s="514"/>
      <c r="DL46" s="514"/>
      <c r="DM46" s="514"/>
      <c r="DN46" s="514"/>
      <c r="DO46" s="514"/>
      <c r="DP46" s="514"/>
      <c r="DQ46" s="514"/>
      <c r="DR46" s="514"/>
      <c r="DS46" s="514"/>
      <c r="DT46" s="514"/>
      <c r="DU46" s="514"/>
      <c r="DV46" s="514"/>
      <c r="DW46" s="514"/>
      <c r="DX46" s="514"/>
      <c r="DY46" s="514"/>
      <c r="DZ46" s="514"/>
      <c r="EA46" s="514"/>
      <c r="EB46" s="514"/>
      <c r="EC46" s="514"/>
      <c r="ED46" s="514"/>
      <c r="EE46" s="514"/>
      <c r="EF46" s="514"/>
      <c r="EG46" s="514"/>
      <c r="EH46" s="514"/>
      <c r="EI46" s="514"/>
      <c r="EJ46" s="514"/>
      <c r="EK46" s="514"/>
    </row>
    <row r="47" spans="1:151" s="2" customFormat="1" ht="12" customHeight="1" x14ac:dyDescent="0.2">
      <c r="A47" s="14" t="s">
        <v>188</v>
      </c>
    </row>
    <row r="48" spans="1:151" s="2" customFormat="1" ht="12" customHeight="1" x14ac:dyDescent="0.2">
      <c r="A48" s="14" t="s">
        <v>189</v>
      </c>
    </row>
    <row r="49" spans="1:1" s="2" customFormat="1" ht="12" customHeight="1" x14ac:dyDescent="0.2">
      <c r="A49" s="14" t="s">
        <v>190</v>
      </c>
    </row>
    <row r="50" spans="1:1" s="2" customFormat="1" ht="12" customHeight="1" x14ac:dyDescent="0.2">
      <c r="A50" s="14" t="s">
        <v>191</v>
      </c>
    </row>
    <row r="51" spans="1:1" s="2" customFormat="1" ht="12" customHeight="1" x14ac:dyDescent="0.2">
      <c r="A51" s="14" t="s">
        <v>192</v>
      </c>
    </row>
    <row r="52" spans="1:1" s="2" customFormat="1" ht="12" customHeight="1" x14ac:dyDescent="0.2">
      <c r="A52" s="14" t="s">
        <v>193</v>
      </c>
    </row>
  </sheetData>
  <mergeCells count="356"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BM3:BW3"/>
    <mergeCell ref="BX3:BZ3"/>
    <mergeCell ref="CA3:CC3"/>
    <mergeCell ref="DH18:DW18"/>
    <mergeCell ref="CR18:DG18"/>
    <mergeCell ref="A13:EK13"/>
    <mergeCell ref="A1:EK1"/>
    <mergeCell ref="DW3:EK3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</mergeCells>
  <pageMargins left="0.59055118110236227" right="0.39370078740157483" top="0.78740157480314965" bottom="0.39370078740157483" header="0.27559055118110237" footer="0.27559055118110237"/>
  <pageSetup paperSize="8" scale="64" fitToHeight="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EK41"/>
  <sheetViews>
    <sheetView workbookViewId="0">
      <selection activeCell="BR18" sqref="BJ18:BY18"/>
    </sheetView>
  </sheetViews>
  <sheetFormatPr defaultColWidth="1.42578125" defaultRowHeight="15.75" x14ac:dyDescent="0.25"/>
  <cols>
    <col min="1" max="34" width="1.42578125" style="1"/>
    <col min="35" max="35" width="2.28515625" style="1" customWidth="1"/>
    <col min="36" max="36" width="1.42578125" style="1"/>
    <col min="37" max="37" width="4" style="1" customWidth="1"/>
    <col min="38" max="43" width="1.42578125" style="1"/>
    <col min="44" max="45" width="3.28515625" style="1" customWidth="1"/>
    <col min="46" max="49" width="1.42578125" style="1"/>
    <col min="50" max="50" width="2.28515625" style="1" customWidth="1"/>
    <col min="51" max="52" width="2" style="1" customWidth="1"/>
    <col min="53" max="53" width="3.140625" style="1" customWidth="1"/>
    <col min="54" max="68" width="1.42578125" style="1"/>
    <col min="69" max="69" width="4.7109375" style="1" customWidth="1"/>
    <col min="70" max="76" width="1.42578125" style="1"/>
    <col min="77" max="77" width="3" style="1" customWidth="1"/>
    <col min="78" max="100" width="1.42578125" style="1"/>
    <col min="101" max="101" width="5.28515625" style="1" customWidth="1"/>
    <col min="102" max="140" width="1.42578125" style="1"/>
    <col min="141" max="141" width="3.140625" style="1" customWidth="1"/>
    <col min="142" max="16384" width="1.42578125" style="1"/>
  </cols>
  <sheetData>
    <row r="1" spans="1:141" s="9" customFormat="1" ht="15" x14ac:dyDescent="0.25">
      <c r="A1" s="336" t="s">
        <v>194</v>
      </c>
      <c r="B1" s="336"/>
      <c r="C1" s="336"/>
      <c r="D1" s="336"/>
      <c r="E1" s="336"/>
      <c r="F1" s="336"/>
      <c r="G1" s="336"/>
      <c r="H1" s="336"/>
      <c r="I1" s="336"/>
      <c r="J1" s="336"/>
      <c r="K1" s="336"/>
      <c r="L1" s="336"/>
      <c r="M1" s="336"/>
      <c r="N1" s="336"/>
      <c r="O1" s="336"/>
      <c r="P1" s="336"/>
      <c r="Q1" s="336"/>
      <c r="R1" s="336"/>
      <c r="S1" s="336"/>
      <c r="T1" s="336"/>
      <c r="U1" s="336"/>
      <c r="V1" s="336"/>
      <c r="W1" s="336"/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6"/>
      <c r="AL1" s="336"/>
      <c r="AM1" s="336"/>
      <c r="AN1" s="336"/>
      <c r="AO1" s="336"/>
      <c r="AP1" s="336"/>
      <c r="AQ1" s="336"/>
      <c r="AR1" s="336"/>
      <c r="AS1" s="336"/>
      <c r="AT1" s="336"/>
      <c r="AU1" s="336"/>
      <c r="AV1" s="336"/>
      <c r="AW1" s="336"/>
      <c r="AX1" s="336"/>
      <c r="AY1" s="336"/>
      <c r="AZ1" s="336"/>
      <c r="BA1" s="336"/>
      <c r="BB1" s="336"/>
      <c r="BC1" s="336"/>
      <c r="BD1" s="336"/>
      <c r="BE1" s="336"/>
      <c r="BF1" s="336"/>
      <c r="BG1" s="336"/>
      <c r="BH1" s="336"/>
      <c r="BI1" s="336"/>
      <c r="BJ1" s="336"/>
      <c r="BK1" s="336"/>
      <c r="BL1" s="336"/>
      <c r="BM1" s="336"/>
      <c r="BN1" s="336"/>
      <c r="BO1" s="336"/>
      <c r="BP1" s="336"/>
      <c r="BQ1" s="336"/>
      <c r="BR1" s="336"/>
      <c r="BS1" s="336"/>
      <c r="BT1" s="336"/>
      <c r="BU1" s="336"/>
      <c r="BV1" s="336"/>
      <c r="BW1" s="336"/>
      <c r="BX1" s="336"/>
      <c r="BY1" s="336"/>
      <c r="BZ1" s="336"/>
      <c r="CA1" s="336"/>
      <c r="CB1" s="336"/>
      <c r="CC1" s="336"/>
      <c r="CD1" s="336"/>
      <c r="CE1" s="336"/>
      <c r="CF1" s="336"/>
      <c r="CG1" s="336"/>
      <c r="CH1" s="336"/>
      <c r="CI1" s="336"/>
      <c r="CJ1" s="336"/>
      <c r="CK1" s="336"/>
      <c r="CL1" s="336"/>
      <c r="CM1" s="336"/>
      <c r="CN1" s="336"/>
      <c r="CO1" s="336"/>
      <c r="CP1" s="336"/>
      <c r="CQ1" s="336"/>
      <c r="CR1" s="336"/>
      <c r="CS1" s="336"/>
      <c r="CT1" s="336"/>
      <c r="CU1" s="336"/>
      <c r="CV1" s="336"/>
      <c r="CW1" s="336"/>
      <c r="CX1" s="336"/>
      <c r="CY1" s="336"/>
      <c r="CZ1" s="336"/>
      <c r="DA1" s="336"/>
      <c r="DB1" s="336"/>
      <c r="DC1" s="336"/>
      <c r="DD1" s="336"/>
      <c r="DE1" s="336"/>
      <c r="DF1" s="336"/>
      <c r="DG1" s="336"/>
      <c r="DH1" s="336"/>
      <c r="DI1" s="336"/>
      <c r="DJ1" s="336"/>
      <c r="DK1" s="336"/>
      <c r="DL1" s="336"/>
      <c r="DM1" s="336"/>
      <c r="DN1" s="336"/>
      <c r="DO1" s="336"/>
      <c r="DP1" s="336"/>
      <c r="DQ1" s="336"/>
      <c r="DR1" s="336"/>
      <c r="DS1" s="336"/>
      <c r="DT1" s="336"/>
      <c r="DU1" s="336"/>
      <c r="DV1" s="336"/>
      <c r="DW1" s="336"/>
      <c r="DX1" s="336"/>
      <c r="DY1" s="336"/>
      <c r="DZ1" s="336"/>
      <c r="EA1" s="336"/>
      <c r="EB1" s="336"/>
      <c r="EC1" s="336"/>
      <c r="ED1" s="336"/>
      <c r="EE1" s="336"/>
      <c r="EF1" s="336"/>
      <c r="EG1" s="336"/>
      <c r="EH1" s="336"/>
      <c r="EI1" s="336"/>
      <c r="EJ1" s="336"/>
      <c r="EK1" s="336"/>
    </row>
    <row r="2" spans="1:141" ht="6" customHeight="1" x14ac:dyDescent="0.25"/>
    <row r="3" spans="1:141" s="21" customFormat="1" ht="12.75" customHeight="1" x14ac:dyDescent="0.2">
      <c r="A3" s="381" t="s">
        <v>145</v>
      </c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2"/>
      <c r="Y3" s="381" t="s">
        <v>18</v>
      </c>
      <c r="Z3" s="382"/>
      <c r="AA3" s="382"/>
      <c r="AB3" s="382"/>
      <c r="AC3" s="383"/>
      <c r="AD3" s="492" t="s">
        <v>229</v>
      </c>
      <c r="AE3" s="492"/>
      <c r="AF3" s="492"/>
      <c r="AG3" s="492"/>
      <c r="AH3" s="492"/>
      <c r="AI3" s="492"/>
      <c r="AJ3" s="492"/>
      <c r="AK3" s="492"/>
      <c r="AL3" s="492"/>
      <c r="AM3" s="492"/>
      <c r="AN3" s="492"/>
      <c r="AO3" s="492"/>
      <c r="AP3" s="492"/>
      <c r="AQ3" s="492"/>
      <c r="AR3" s="492"/>
      <c r="AS3" s="492"/>
      <c r="AT3" s="492"/>
      <c r="AU3" s="492"/>
      <c r="AV3" s="492"/>
      <c r="AW3" s="492"/>
      <c r="AX3" s="492"/>
      <c r="AY3" s="492"/>
      <c r="AZ3" s="492"/>
      <c r="BA3" s="492"/>
      <c r="BB3" s="492"/>
      <c r="BC3" s="492"/>
      <c r="BD3" s="492"/>
      <c r="BE3" s="492"/>
      <c r="BF3" s="492"/>
      <c r="BG3" s="492"/>
      <c r="BH3" s="492"/>
      <c r="BI3" s="492"/>
      <c r="BJ3" s="492"/>
      <c r="BK3" s="492"/>
      <c r="BL3" s="492"/>
      <c r="BM3" s="492"/>
      <c r="BN3" s="492"/>
      <c r="BO3" s="492"/>
      <c r="BP3" s="492"/>
      <c r="BQ3" s="492"/>
      <c r="BR3" s="492"/>
      <c r="BS3" s="492"/>
      <c r="BT3" s="492"/>
      <c r="BU3" s="492"/>
      <c r="BV3" s="492"/>
      <c r="BW3" s="492"/>
      <c r="BX3" s="492"/>
      <c r="BY3" s="492"/>
      <c r="BZ3" s="492" t="s">
        <v>201</v>
      </c>
      <c r="CA3" s="492"/>
      <c r="CB3" s="492"/>
      <c r="CC3" s="492"/>
      <c r="CD3" s="492"/>
      <c r="CE3" s="492"/>
      <c r="CF3" s="492"/>
      <c r="CG3" s="492"/>
      <c r="CH3" s="492"/>
      <c r="CI3" s="492"/>
      <c r="CJ3" s="492"/>
      <c r="CK3" s="492"/>
      <c r="CL3" s="492"/>
      <c r="CM3" s="492"/>
      <c r="CN3" s="492"/>
      <c r="CO3" s="492"/>
      <c r="CP3" s="492" t="s">
        <v>199</v>
      </c>
      <c r="CQ3" s="492"/>
      <c r="CR3" s="492"/>
      <c r="CS3" s="492"/>
      <c r="CT3" s="492"/>
      <c r="CU3" s="492"/>
      <c r="CV3" s="492"/>
      <c r="CW3" s="492"/>
      <c r="CX3" s="492"/>
      <c r="CY3" s="492"/>
      <c r="CZ3" s="492"/>
      <c r="DA3" s="492"/>
      <c r="DB3" s="492"/>
      <c r="DC3" s="492"/>
      <c r="DD3" s="492"/>
      <c r="DE3" s="492"/>
      <c r="DF3" s="492"/>
      <c r="DG3" s="492"/>
      <c r="DH3" s="492"/>
      <c r="DI3" s="492"/>
      <c r="DJ3" s="492"/>
      <c r="DK3" s="492"/>
      <c r="DL3" s="492"/>
      <c r="DM3" s="492"/>
      <c r="DN3" s="492"/>
      <c r="DO3" s="492"/>
      <c r="DP3" s="492"/>
      <c r="DQ3" s="492"/>
      <c r="DR3" s="492"/>
      <c r="DS3" s="492"/>
      <c r="DT3" s="492"/>
      <c r="DU3" s="492"/>
      <c r="DV3" s="492"/>
      <c r="DW3" s="492"/>
      <c r="DX3" s="492"/>
      <c r="DY3" s="492"/>
      <c r="DZ3" s="492"/>
      <c r="EA3" s="492"/>
      <c r="EB3" s="492"/>
      <c r="EC3" s="492"/>
      <c r="ED3" s="492"/>
      <c r="EE3" s="492"/>
      <c r="EF3" s="492"/>
      <c r="EG3" s="492"/>
      <c r="EH3" s="492"/>
      <c r="EI3" s="492"/>
      <c r="EJ3" s="492"/>
      <c r="EK3" s="492"/>
    </row>
    <row r="4" spans="1:141" s="21" customFormat="1" ht="12.75" customHeight="1" x14ac:dyDescent="0.2">
      <c r="A4" s="384"/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5"/>
      <c r="U4" s="385"/>
      <c r="V4" s="385"/>
      <c r="W4" s="385"/>
      <c r="X4" s="385"/>
      <c r="Y4" s="384" t="s">
        <v>21</v>
      </c>
      <c r="Z4" s="385"/>
      <c r="AA4" s="385"/>
      <c r="AB4" s="385"/>
      <c r="AC4" s="386"/>
      <c r="AD4" s="518"/>
      <c r="AE4" s="518"/>
      <c r="AF4" s="518"/>
      <c r="AG4" s="518"/>
      <c r="AH4" s="518"/>
      <c r="AI4" s="518"/>
      <c r="AJ4" s="518"/>
      <c r="AK4" s="518"/>
      <c r="AL4" s="518"/>
      <c r="AM4" s="518"/>
      <c r="AN4" s="518"/>
      <c r="AO4" s="518"/>
      <c r="AP4" s="518"/>
      <c r="AQ4" s="518"/>
      <c r="AR4" s="518"/>
      <c r="AS4" s="518"/>
      <c r="AT4" s="518"/>
      <c r="AU4" s="518"/>
      <c r="AV4" s="518"/>
      <c r="AW4" s="518"/>
      <c r="AX4" s="518"/>
      <c r="AY4" s="518"/>
      <c r="AZ4" s="518"/>
      <c r="BA4" s="518"/>
      <c r="BB4" s="518"/>
      <c r="BC4" s="518"/>
      <c r="BD4" s="518"/>
      <c r="BE4" s="518"/>
      <c r="BF4" s="518"/>
      <c r="BG4" s="518"/>
      <c r="BH4" s="518"/>
      <c r="BI4" s="518"/>
      <c r="BJ4" s="518"/>
      <c r="BK4" s="518"/>
      <c r="BL4" s="518"/>
      <c r="BM4" s="518"/>
      <c r="BN4" s="518"/>
      <c r="BO4" s="518"/>
      <c r="BP4" s="518"/>
      <c r="BQ4" s="518"/>
      <c r="BR4" s="518"/>
      <c r="BS4" s="518"/>
      <c r="BT4" s="518"/>
      <c r="BU4" s="518"/>
      <c r="BV4" s="518"/>
      <c r="BW4" s="518"/>
      <c r="BX4" s="518"/>
      <c r="BY4" s="518"/>
      <c r="BZ4" s="518" t="s">
        <v>202</v>
      </c>
      <c r="CA4" s="518"/>
      <c r="CB4" s="518"/>
      <c r="CC4" s="518"/>
      <c r="CD4" s="518"/>
      <c r="CE4" s="518"/>
      <c r="CF4" s="518"/>
      <c r="CG4" s="518"/>
      <c r="CH4" s="518"/>
      <c r="CI4" s="518"/>
      <c r="CJ4" s="518"/>
      <c r="CK4" s="518"/>
      <c r="CL4" s="518"/>
      <c r="CM4" s="518"/>
      <c r="CN4" s="518"/>
      <c r="CO4" s="518"/>
      <c r="CP4" s="517" t="s">
        <v>200</v>
      </c>
      <c r="CQ4" s="517"/>
      <c r="CR4" s="517"/>
      <c r="CS4" s="517"/>
      <c r="CT4" s="517"/>
      <c r="CU4" s="517"/>
      <c r="CV4" s="517"/>
      <c r="CW4" s="517"/>
      <c r="CX4" s="517"/>
      <c r="CY4" s="517"/>
      <c r="CZ4" s="517"/>
      <c r="DA4" s="517"/>
      <c r="DB4" s="517"/>
      <c r="DC4" s="517"/>
      <c r="DD4" s="517"/>
      <c r="DE4" s="517"/>
      <c r="DF4" s="517"/>
      <c r="DG4" s="517"/>
      <c r="DH4" s="517"/>
      <c r="DI4" s="517"/>
      <c r="DJ4" s="517"/>
      <c r="DK4" s="517"/>
      <c r="DL4" s="517"/>
      <c r="DM4" s="517"/>
      <c r="DN4" s="517"/>
      <c r="DO4" s="517"/>
      <c r="DP4" s="517"/>
      <c r="DQ4" s="517"/>
      <c r="DR4" s="517"/>
      <c r="DS4" s="517"/>
      <c r="DT4" s="517"/>
      <c r="DU4" s="517"/>
      <c r="DV4" s="517"/>
      <c r="DW4" s="517"/>
      <c r="DX4" s="517"/>
      <c r="DY4" s="517"/>
      <c r="DZ4" s="517"/>
      <c r="EA4" s="517"/>
      <c r="EB4" s="517"/>
      <c r="EC4" s="517"/>
      <c r="ED4" s="517"/>
      <c r="EE4" s="517"/>
      <c r="EF4" s="517"/>
      <c r="EG4" s="517"/>
      <c r="EH4" s="517"/>
      <c r="EI4" s="517"/>
      <c r="EJ4" s="517"/>
      <c r="EK4" s="517"/>
    </row>
    <row r="5" spans="1:141" s="21" customFormat="1" ht="12.75" customHeight="1" x14ac:dyDescent="0.2">
      <c r="A5" s="384"/>
      <c r="B5" s="385"/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5"/>
      <c r="N5" s="385"/>
      <c r="O5" s="385"/>
      <c r="P5" s="385"/>
      <c r="Q5" s="385"/>
      <c r="R5" s="385"/>
      <c r="S5" s="385"/>
      <c r="T5" s="385"/>
      <c r="U5" s="385"/>
      <c r="V5" s="385"/>
      <c r="W5" s="385"/>
      <c r="X5" s="385"/>
      <c r="Y5" s="384"/>
      <c r="Z5" s="385"/>
      <c r="AA5" s="385"/>
      <c r="AB5" s="385"/>
      <c r="AC5" s="386"/>
      <c r="AD5" s="516"/>
      <c r="AE5" s="516"/>
      <c r="AF5" s="516"/>
      <c r="AG5" s="516"/>
      <c r="AH5" s="516"/>
      <c r="AI5" s="516"/>
      <c r="AJ5" s="516"/>
      <c r="AK5" s="516"/>
      <c r="AL5" s="516"/>
      <c r="AM5" s="516"/>
      <c r="AN5" s="516"/>
      <c r="AO5" s="516"/>
      <c r="AP5" s="516"/>
      <c r="AQ5" s="516"/>
      <c r="AR5" s="516"/>
      <c r="AS5" s="516"/>
      <c r="AT5" s="516"/>
      <c r="AU5" s="516"/>
      <c r="AV5" s="516"/>
      <c r="AW5" s="516"/>
      <c r="AX5" s="516"/>
      <c r="AY5" s="516"/>
      <c r="AZ5" s="516"/>
      <c r="BA5" s="516"/>
      <c r="BB5" s="516"/>
      <c r="BC5" s="516"/>
      <c r="BD5" s="516"/>
      <c r="BE5" s="516"/>
      <c r="BF5" s="516"/>
      <c r="BG5" s="516"/>
      <c r="BH5" s="516"/>
      <c r="BI5" s="516"/>
      <c r="BJ5" s="516"/>
      <c r="BK5" s="516"/>
      <c r="BL5" s="516"/>
      <c r="BM5" s="516"/>
      <c r="BN5" s="516"/>
      <c r="BO5" s="516"/>
      <c r="BP5" s="516"/>
      <c r="BQ5" s="516"/>
      <c r="BR5" s="516"/>
      <c r="BS5" s="516"/>
      <c r="BT5" s="516"/>
      <c r="BU5" s="516"/>
      <c r="BV5" s="516"/>
      <c r="BW5" s="516"/>
      <c r="BX5" s="516"/>
      <c r="BY5" s="516"/>
      <c r="BZ5" s="519" t="s">
        <v>203</v>
      </c>
      <c r="CA5" s="519"/>
      <c r="CB5" s="519"/>
      <c r="CC5" s="519"/>
      <c r="CD5" s="519"/>
      <c r="CE5" s="519"/>
      <c r="CF5" s="519"/>
      <c r="CG5" s="519"/>
      <c r="CH5" s="519"/>
      <c r="CI5" s="519"/>
      <c r="CJ5" s="519"/>
      <c r="CK5" s="519"/>
      <c r="CL5" s="519"/>
      <c r="CM5" s="519"/>
      <c r="CN5" s="519"/>
      <c r="CO5" s="519"/>
      <c r="CP5" s="516"/>
      <c r="CQ5" s="516"/>
      <c r="CR5" s="516"/>
      <c r="CS5" s="516"/>
      <c r="CT5" s="516"/>
      <c r="CU5" s="516"/>
      <c r="CV5" s="516"/>
      <c r="CW5" s="516"/>
      <c r="CX5" s="516"/>
      <c r="CY5" s="516"/>
      <c r="CZ5" s="516"/>
      <c r="DA5" s="516"/>
      <c r="DB5" s="516"/>
      <c r="DC5" s="516"/>
      <c r="DD5" s="516"/>
      <c r="DE5" s="516"/>
      <c r="DF5" s="516"/>
      <c r="DG5" s="516"/>
      <c r="DH5" s="516"/>
      <c r="DI5" s="516"/>
      <c r="DJ5" s="516"/>
      <c r="DK5" s="516"/>
      <c r="DL5" s="516"/>
      <c r="DM5" s="516"/>
      <c r="DN5" s="516"/>
      <c r="DO5" s="516"/>
      <c r="DP5" s="516"/>
      <c r="DQ5" s="516"/>
      <c r="DR5" s="516"/>
      <c r="DS5" s="516"/>
      <c r="DT5" s="516"/>
      <c r="DU5" s="516"/>
      <c r="DV5" s="516"/>
      <c r="DW5" s="516"/>
      <c r="DX5" s="516"/>
      <c r="DY5" s="516"/>
      <c r="DZ5" s="516"/>
      <c r="EA5" s="516"/>
      <c r="EB5" s="516"/>
      <c r="EC5" s="516"/>
      <c r="ED5" s="516"/>
      <c r="EE5" s="516"/>
      <c r="EF5" s="516"/>
      <c r="EG5" s="516"/>
      <c r="EH5" s="516"/>
      <c r="EI5" s="516"/>
      <c r="EJ5" s="516"/>
      <c r="EK5" s="516"/>
    </row>
    <row r="6" spans="1:141" s="21" customFormat="1" ht="12.75" customHeight="1" x14ac:dyDescent="0.2">
      <c r="A6" s="384"/>
      <c r="B6" s="385"/>
      <c r="C6" s="385"/>
      <c r="D6" s="385"/>
      <c r="E6" s="385"/>
      <c r="F6" s="385"/>
      <c r="G6" s="385"/>
      <c r="H6" s="385"/>
      <c r="I6" s="385"/>
      <c r="J6" s="385"/>
      <c r="K6" s="385"/>
      <c r="L6" s="385"/>
      <c r="M6" s="385"/>
      <c r="N6" s="385"/>
      <c r="O6" s="385"/>
      <c r="P6" s="385"/>
      <c r="Q6" s="385"/>
      <c r="R6" s="385"/>
      <c r="S6" s="385"/>
      <c r="T6" s="385"/>
      <c r="U6" s="385"/>
      <c r="V6" s="385"/>
      <c r="W6" s="385"/>
      <c r="X6" s="385"/>
      <c r="Y6" s="384"/>
      <c r="Z6" s="385"/>
      <c r="AA6" s="385"/>
      <c r="AB6" s="385"/>
      <c r="AC6" s="386"/>
      <c r="AD6" s="490" t="s">
        <v>28</v>
      </c>
      <c r="AE6" s="490"/>
      <c r="AF6" s="490"/>
      <c r="AG6" s="490"/>
      <c r="AH6" s="490"/>
      <c r="AI6" s="490"/>
      <c r="AJ6" s="490"/>
      <c r="AK6" s="490"/>
      <c r="AL6" s="487" t="s">
        <v>66</v>
      </c>
      <c r="AM6" s="488"/>
      <c r="AN6" s="488"/>
      <c r="AO6" s="488"/>
      <c r="AP6" s="488"/>
      <c r="AQ6" s="488"/>
      <c r="AR6" s="488"/>
      <c r="AS6" s="488"/>
      <c r="AT6" s="488"/>
      <c r="AU6" s="488"/>
      <c r="AV6" s="488"/>
      <c r="AW6" s="488"/>
      <c r="AX6" s="488"/>
      <c r="AY6" s="488"/>
      <c r="AZ6" s="488"/>
      <c r="BA6" s="488"/>
      <c r="BB6" s="488"/>
      <c r="BC6" s="488"/>
      <c r="BD6" s="488"/>
      <c r="BE6" s="488"/>
      <c r="BF6" s="488"/>
      <c r="BG6" s="488"/>
      <c r="BH6" s="488"/>
      <c r="BI6" s="488"/>
      <c r="BJ6" s="488"/>
      <c r="BK6" s="488"/>
      <c r="BL6" s="488"/>
      <c r="BM6" s="488"/>
      <c r="BN6" s="488"/>
      <c r="BO6" s="488"/>
      <c r="BP6" s="488"/>
      <c r="BQ6" s="488"/>
      <c r="BR6" s="488"/>
      <c r="BS6" s="488"/>
      <c r="BT6" s="488"/>
      <c r="BU6" s="488"/>
      <c r="BV6" s="488"/>
      <c r="BW6" s="488"/>
      <c r="BX6" s="488"/>
      <c r="BY6" s="523"/>
      <c r="BZ6" s="516" t="s">
        <v>66</v>
      </c>
      <c r="CA6" s="516"/>
      <c r="CB6" s="516"/>
      <c r="CC6" s="516"/>
      <c r="CD6" s="516"/>
      <c r="CE6" s="516"/>
      <c r="CF6" s="516"/>
      <c r="CG6" s="516"/>
      <c r="CH6" s="516"/>
      <c r="CI6" s="516"/>
      <c r="CJ6" s="516"/>
      <c r="CK6" s="516"/>
      <c r="CL6" s="516"/>
      <c r="CM6" s="516"/>
      <c r="CN6" s="516"/>
      <c r="CO6" s="516"/>
      <c r="CP6" s="516" t="s">
        <v>66</v>
      </c>
      <c r="CQ6" s="516"/>
      <c r="CR6" s="516"/>
      <c r="CS6" s="516"/>
      <c r="CT6" s="516"/>
      <c r="CU6" s="516"/>
      <c r="CV6" s="516"/>
      <c r="CW6" s="516"/>
      <c r="CX6" s="516"/>
      <c r="CY6" s="516"/>
      <c r="CZ6" s="516"/>
      <c r="DA6" s="516"/>
      <c r="DB6" s="516"/>
      <c r="DC6" s="516"/>
      <c r="DD6" s="516"/>
      <c r="DE6" s="516"/>
      <c r="DF6" s="516"/>
      <c r="DG6" s="516"/>
      <c r="DH6" s="516"/>
      <c r="DI6" s="516"/>
      <c r="DJ6" s="516"/>
      <c r="DK6" s="516"/>
      <c r="DL6" s="516"/>
      <c r="DM6" s="516"/>
      <c r="DN6" s="516"/>
      <c r="DO6" s="516"/>
      <c r="DP6" s="516"/>
      <c r="DQ6" s="516"/>
      <c r="DR6" s="516"/>
      <c r="DS6" s="516"/>
      <c r="DT6" s="516"/>
      <c r="DU6" s="516"/>
      <c r="DV6" s="516"/>
      <c r="DW6" s="516"/>
      <c r="DX6" s="516"/>
      <c r="DY6" s="516"/>
      <c r="DZ6" s="516"/>
      <c r="EA6" s="516"/>
      <c r="EB6" s="516"/>
      <c r="EC6" s="516"/>
      <c r="ED6" s="516"/>
      <c r="EE6" s="516"/>
      <c r="EF6" s="516"/>
      <c r="EG6" s="516"/>
      <c r="EH6" s="516"/>
      <c r="EI6" s="516"/>
      <c r="EJ6" s="516"/>
      <c r="EK6" s="516"/>
    </row>
    <row r="7" spans="1:141" s="21" customFormat="1" ht="12.75" customHeight="1" x14ac:dyDescent="0.2">
      <c r="A7" s="384"/>
      <c r="B7" s="385"/>
      <c r="C7" s="385"/>
      <c r="D7" s="385"/>
      <c r="E7" s="385"/>
      <c r="F7" s="385"/>
      <c r="G7" s="385"/>
      <c r="H7" s="385"/>
      <c r="I7" s="385"/>
      <c r="J7" s="385"/>
      <c r="K7" s="385"/>
      <c r="L7" s="385"/>
      <c r="M7" s="385"/>
      <c r="N7" s="385"/>
      <c r="O7" s="385"/>
      <c r="P7" s="385"/>
      <c r="Q7" s="385"/>
      <c r="R7" s="385"/>
      <c r="S7" s="385"/>
      <c r="T7" s="385"/>
      <c r="U7" s="385"/>
      <c r="V7" s="385"/>
      <c r="W7" s="385"/>
      <c r="X7" s="385"/>
      <c r="Y7" s="384"/>
      <c r="Z7" s="385"/>
      <c r="AA7" s="385"/>
      <c r="AB7" s="385"/>
      <c r="AC7" s="386"/>
      <c r="AD7" s="490"/>
      <c r="AE7" s="490"/>
      <c r="AF7" s="490"/>
      <c r="AG7" s="490"/>
      <c r="AH7" s="490"/>
      <c r="AI7" s="490"/>
      <c r="AJ7" s="490"/>
      <c r="AK7" s="490"/>
      <c r="AL7" s="487" t="s">
        <v>172</v>
      </c>
      <c r="AM7" s="488"/>
      <c r="AN7" s="488"/>
      <c r="AO7" s="488"/>
      <c r="AP7" s="488"/>
      <c r="AQ7" s="488"/>
      <c r="AR7" s="488"/>
      <c r="AS7" s="488"/>
      <c r="AT7" s="488"/>
      <c r="AU7" s="488"/>
      <c r="AV7" s="488"/>
      <c r="AW7" s="488"/>
      <c r="AX7" s="488"/>
      <c r="AY7" s="488"/>
      <c r="AZ7" s="488"/>
      <c r="BA7" s="488"/>
      <c r="BB7" s="488"/>
      <c r="BC7" s="488"/>
      <c r="BD7" s="488"/>
      <c r="BE7" s="488"/>
      <c r="BF7" s="488"/>
      <c r="BG7" s="488"/>
      <c r="BH7" s="488"/>
      <c r="BI7" s="523"/>
      <c r="BJ7" s="490" t="s">
        <v>173</v>
      </c>
      <c r="BK7" s="490"/>
      <c r="BL7" s="490"/>
      <c r="BM7" s="490"/>
      <c r="BN7" s="490"/>
      <c r="BO7" s="490"/>
      <c r="BP7" s="490"/>
      <c r="BQ7" s="490"/>
      <c r="BR7" s="381" t="s">
        <v>239</v>
      </c>
      <c r="BS7" s="382"/>
      <c r="BT7" s="382"/>
      <c r="BU7" s="382"/>
      <c r="BV7" s="382"/>
      <c r="BW7" s="382"/>
      <c r="BX7" s="382"/>
      <c r="BY7" s="383"/>
      <c r="BZ7" s="490" t="s">
        <v>228</v>
      </c>
      <c r="CA7" s="490"/>
      <c r="CB7" s="490"/>
      <c r="CC7" s="490"/>
      <c r="CD7" s="490"/>
      <c r="CE7" s="490"/>
      <c r="CF7" s="490"/>
      <c r="CG7" s="490"/>
      <c r="CH7" s="381" t="s">
        <v>225</v>
      </c>
      <c r="CI7" s="382"/>
      <c r="CJ7" s="382"/>
      <c r="CK7" s="382"/>
      <c r="CL7" s="382"/>
      <c r="CM7" s="382"/>
      <c r="CN7" s="382"/>
      <c r="CO7" s="383"/>
      <c r="CP7" s="516" t="s">
        <v>172</v>
      </c>
      <c r="CQ7" s="516"/>
      <c r="CR7" s="516"/>
      <c r="CS7" s="516"/>
      <c r="CT7" s="516"/>
      <c r="CU7" s="516"/>
      <c r="CV7" s="516"/>
      <c r="CW7" s="516"/>
      <c r="CX7" s="516"/>
      <c r="CY7" s="516"/>
      <c r="CZ7" s="516"/>
      <c r="DA7" s="516"/>
      <c r="DB7" s="516"/>
      <c r="DC7" s="516"/>
      <c r="DD7" s="516"/>
      <c r="DE7" s="516"/>
      <c r="DF7" s="516"/>
      <c r="DG7" s="516"/>
      <c r="DH7" s="516"/>
      <c r="DI7" s="516"/>
      <c r="DJ7" s="516"/>
      <c r="DK7" s="516"/>
      <c r="DL7" s="516"/>
      <c r="DM7" s="516"/>
      <c r="DN7" s="516"/>
      <c r="DO7" s="516"/>
      <c r="DP7" s="516"/>
      <c r="DQ7" s="516"/>
      <c r="DR7" s="516"/>
      <c r="DS7" s="516"/>
      <c r="DT7" s="516"/>
      <c r="DU7" s="516"/>
      <c r="DV7" s="516"/>
      <c r="DW7" s="516"/>
      <c r="DX7" s="516"/>
      <c r="DY7" s="516"/>
      <c r="DZ7" s="516"/>
      <c r="EA7" s="516"/>
      <c r="EB7" s="516"/>
      <c r="EC7" s="516"/>
      <c r="ED7" s="516"/>
      <c r="EE7" s="516"/>
      <c r="EF7" s="516"/>
      <c r="EG7" s="516"/>
      <c r="EH7" s="516"/>
      <c r="EI7" s="516"/>
      <c r="EJ7" s="516"/>
      <c r="EK7" s="516"/>
    </row>
    <row r="8" spans="1:141" s="21" customFormat="1" ht="12.75" customHeight="1" x14ac:dyDescent="0.2">
      <c r="A8" s="384"/>
      <c r="B8" s="385"/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  <c r="S8" s="385"/>
      <c r="T8" s="385"/>
      <c r="U8" s="385"/>
      <c r="V8" s="385"/>
      <c r="W8" s="385"/>
      <c r="X8" s="385"/>
      <c r="Y8" s="384"/>
      <c r="Z8" s="385"/>
      <c r="AA8" s="385"/>
      <c r="AB8" s="385"/>
      <c r="AC8" s="386"/>
      <c r="AD8" s="490"/>
      <c r="AE8" s="490"/>
      <c r="AF8" s="490"/>
      <c r="AG8" s="490"/>
      <c r="AH8" s="490"/>
      <c r="AI8" s="490"/>
      <c r="AJ8" s="490"/>
      <c r="AK8" s="490"/>
      <c r="AL8" s="384" t="s">
        <v>28</v>
      </c>
      <c r="AM8" s="385"/>
      <c r="AN8" s="385"/>
      <c r="AO8" s="385"/>
      <c r="AP8" s="385"/>
      <c r="AQ8" s="385"/>
      <c r="AR8" s="385"/>
      <c r="AS8" s="386"/>
      <c r="AT8" s="381" t="s">
        <v>230</v>
      </c>
      <c r="AU8" s="382"/>
      <c r="AV8" s="382"/>
      <c r="AW8" s="382"/>
      <c r="AX8" s="382"/>
      <c r="AY8" s="382"/>
      <c r="AZ8" s="382"/>
      <c r="BA8" s="382"/>
      <c r="BB8" s="382"/>
      <c r="BC8" s="382"/>
      <c r="BD8" s="382"/>
      <c r="BE8" s="382"/>
      <c r="BF8" s="382"/>
      <c r="BG8" s="382"/>
      <c r="BH8" s="382"/>
      <c r="BI8" s="383"/>
      <c r="BJ8" s="490" t="s">
        <v>235</v>
      </c>
      <c r="BK8" s="490"/>
      <c r="BL8" s="490"/>
      <c r="BM8" s="490"/>
      <c r="BN8" s="490"/>
      <c r="BO8" s="490"/>
      <c r="BP8" s="490"/>
      <c r="BQ8" s="490"/>
      <c r="BR8" s="384" t="s">
        <v>240</v>
      </c>
      <c r="BS8" s="385"/>
      <c r="BT8" s="385"/>
      <c r="BU8" s="385"/>
      <c r="BV8" s="385"/>
      <c r="BW8" s="385"/>
      <c r="BX8" s="385"/>
      <c r="BY8" s="386"/>
      <c r="BZ8" s="490" t="s">
        <v>227</v>
      </c>
      <c r="CA8" s="490"/>
      <c r="CB8" s="490"/>
      <c r="CC8" s="490"/>
      <c r="CD8" s="490"/>
      <c r="CE8" s="490"/>
      <c r="CF8" s="490"/>
      <c r="CG8" s="490"/>
      <c r="CH8" s="384" t="s">
        <v>226</v>
      </c>
      <c r="CI8" s="385"/>
      <c r="CJ8" s="385"/>
      <c r="CK8" s="385"/>
      <c r="CL8" s="385"/>
      <c r="CM8" s="385"/>
      <c r="CN8" s="385"/>
      <c r="CO8" s="386"/>
      <c r="CP8" s="384" t="s">
        <v>206</v>
      </c>
      <c r="CQ8" s="385"/>
      <c r="CR8" s="385"/>
      <c r="CS8" s="385"/>
      <c r="CT8" s="385"/>
      <c r="CU8" s="385"/>
      <c r="CV8" s="385"/>
      <c r="CW8" s="386"/>
      <c r="CX8" s="385" t="s">
        <v>206</v>
      </c>
      <c r="CY8" s="385"/>
      <c r="CZ8" s="385"/>
      <c r="DA8" s="385"/>
      <c r="DB8" s="385"/>
      <c r="DC8" s="385"/>
      <c r="DD8" s="385"/>
      <c r="DE8" s="385"/>
      <c r="DF8" s="381" t="s">
        <v>204</v>
      </c>
      <c r="DG8" s="382"/>
      <c r="DH8" s="382"/>
      <c r="DI8" s="382"/>
      <c r="DJ8" s="382"/>
      <c r="DK8" s="382"/>
      <c r="DL8" s="382"/>
      <c r="DM8" s="382"/>
      <c r="DN8" s="382"/>
      <c r="DO8" s="382"/>
      <c r="DP8" s="382"/>
      <c r="DQ8" s="382"/>
      <c r="DR8" s="382"/>
      <c r="DS8" s="382"/>
      <c r="DT8" s="382"/>
      <c r="DU8" s="383"/>
      <c r="DV8" s="484" t="s">
        <v>198</v>
      </c>
      <c r="DW8" s="485"/>
      <c r="DX8" s="485"/>
      <c r="DY8" s="485"/>
      <c r="DZ8" s="485"/>
      <c r="EA8" s="485"/>
      <c r="EB8" s="485"/>
      <c r="EC8" s="486"/>
      <c r="ED8" s="385" t="s">
        <v>206</v>
      </c>
      <c r="EE8" s="385"/>
      <c r="EF8" s="385"/>
      <c r="EG8" s="385"/>
      <c r="EH8" s="385"/>
      <c r="EI8" s="385"/>
      <c r="EJ8" s="385"/>
      <c r="EK8" s="386"/>
    </row>
    <row r="9" spans="1:141" s="21" customFormat="1" ht="12.75" customHeight="1" x14ac:dyDescent="0.2">
      <c r="A9" s="384"/>
      <c r="B9" s="385"/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85"/>
      <c r="P9" s="385"/>
      <c r="Q9" s="385"/>
      <c r="R9" s="385"/>
      <c r="S9" s="385"/>
      <c r="T9" s="385"/>
      <c r="U9" s="385"/>
      <c r="V9" s="385"/>
      <c r="W9" s="385"/>
      <c r="X9" s="385"/>
      <c r="Y9" s="384"/>
      <c r="Z9" s="385"/>
      <c r="AA9" s="385"/>
      <c r="AB9" s="385"/>
      <c r="AC9" s="386"/>
      <c r="AD9" s="490"/>
      <c r="AE9" s="490"/>
      <c r="AF9" s="490"/>
      <c r="AG9" s="490"/>
      <c r="AH9" s="490"/>
      <c r="AI9" s="490"/>
      <c r="AJ9" s="490"/>
      <c r="AK9" s="490"/>
      <c r="AL9" s="384"/>
      <c r="AM9" s="385"/>
      <c r="AN9" s="385"/>
      <c r="AO9" s="385"/>
      <c r="AP9" s="385"/>
      <c r="AQ9" s="385"/>
      <c r="AR9" s="385"/>
      <c r="AS9" s="386"/>
      <c r="AT9" s="387"/>
      <c r="AU9" s="388"/>
      <c r="AV9" s="388"/>
      <c r="AW9" s="388"/>
      <c r="AX9" s="388"/>
      <c r="AY9" s="388"/>
      <c r="AZ9" s="388"/>
      <c r="BA9" s="388"/>
      <c r="BB9" s="388"/>
      <c r="BC9" s="388"/>
      <c r="BD9" s="388"/>
      <c r="BE9" s="388"/>
      <c r="BF9" s="388"/>
      <c r="BG9" s="388"/>
      <c r="BH9" s="388"/>
      <c r="BI9" s="389"/>
      <c r="BJ9" s="490" t="s">
        <v>236</v>
      </c>
      <c r="BK9" s="490"/>
      <c r="BL9" s="490"/>
      <c r="BM9" s="490"/>
      <c r="BN9" s="490"/>
      <c r="BO9" s="490"/>
      <c r="BP9" s="490"/>
      <c r="BQ9" s="490"/>
      <c r="BR9" s="384" t="s">
        <v>241</v>
      </c>
      <c r="BS9" s="385"/>
      <c r="BT9" s="385"/>
      <c r="BU9" s="385"/>
      <c r="BV9" s="385"/>
      <c r="BW9" s="385"/>
      <c r="BX9" s="385"/>
      <c r="BY9" s="386"/>
      <c r="BZ9" s="490"/>
      <c r="CA9" s="490"/>
      <c r="CB9" s="490"/>
      <c r="CC9" s="490"/>
      <c r="CD9" s="490"/>
      <c r="CE9" s="490"/>
      <c r="CF9" s="490"/>
      <c r="CG9" s="490"/>
      <c r="CH9" s="384" t="s">
        <v>531</v>
      </c>
      <c r="CI9" s="385"/>
      <c r="CJ9" s="385"/>
      <c r="CK9" s="385"/>
      <c r="CL9" s="385"/>
      <c r="CM9" s="385"/>
      <c r="CN9" s="385"/>
      <c r="CO9" s="386"/>
      <c r="CP9" s="384" t="s">
        <v>222</v>
      </c>
      <c r="CQ9" s="385"/>
      <c r="CR9" s="385"/>
      <c r="CS9" s="385"/>
      <c r="CT9" s="385"/>
      <c r="CU9" s="385"/>
      <c r="CV9" s="385"/>
      <c r="CW9" s="386"/>
      <c r="CX9" s="385" t="s">
        <v>207</v>
      </c>
      <c r="CY9" s="385"/>
      <c r="CZ9" s="385"/>
      <c r="DA9" s="385"/>
      <c r="DB9" s="385"/>
      <c r="DC9" s="385"/>
      <c r="DD9" s="385"/>
      <c r="DE9" s="385"/>
      <c r="DF9" s="387" t="s">
        <v>205</v>
      </c>
      <c r="DG9" s="388"/>
      <c r="DH9" s="388"/>
      <c r="DI9" s="388"/>
      <c r="DJ9" s="388"/>
      <c r="DK9" s="388"/>
      <c r="DL9" s="388"/>
      <c r="DM9" s="388"/>
      <c r="DN9" s="388"/>
      <c r="DO9" s="388"/>
      <c r="DP9" s="388"/>
      <c r="DQ9" s="388"/>
      <c r="DR9" s="388"/>
      <c r="DS9" s="388"/>
      <c r="DT9" s="388"/>
      <c r="DU9" s="389"/>
      <c r="DV9" s="384"/>
      <c r="DW9" s="385"/>
      <c r="DX9" s="385"/>
      <c r="DY9" s="385"/>
      <c r="DZ9" s="385"/>
      <c r="EA9" s="385"/>
      <c r="EB9" s="385"/>
      <c r="EC9" s="386"/>
      <c r="ED9" s="385" t="s">
        <v>207</v>
      </c>
      <c r="EE9" s="385"/>
      <c r="EF9" s="385"/>
      <c r="EG9" s="385"/>
      <c r="EH9" s="385"/>
      <c r="EI9" s="385"/>
      <c r="EJ9" s="385"/>
      <c r="EK9" s="386"/>
    </row>
    <row r="10" spans="1:141" s="21" customFormat="1" ht="12.75" customHeight="1" x14ac:dyDescent="0.2">
      <c r="A10" s="384"/>
      <c r="B10" s="385"/>
      <c r="C10" s="385"/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4"/>
      <c r="Z10" s="385"/>
      <c r="AA10" s="385"/>
      <c r="AB10" s="385"/>
      <c r="AC10" s="386"/>
      <c r="AD10" s="490"/>
      <c r="AE10" s="490"/>
      <c r="AF10" s="490"/>
      <c r="AG10" s="490"/>
      <c r="AH10" s="490"/>
      <c r="AI10" s="490"/>
      <c r="AJ10" s="490"/>
      <c r="AK10" s="490"/>
      <c r="AL10" s="384"/>
      <c r="AM10" s="385"/>
      <c r="AN10" s="385"/>
      <c r="AO10" s="385"/>
      <c r="AP10" s="385"/>
      <c r="AQ10" s="385"/>
      <c r="AR10" s="385"/>
      <c r="AS10" s="386"/>
      <c r="AT10" s="490" t="s">
        <v>231</v>
      </c>
      <c r="AU10" s="490"/>
      <c r="AV10" s="490"/>
      <c r="AW10" s="490"/>
      <c r="AX10" s="490"/>
      <c r="AY10" s="490"/>
      <c r="AZ10" s="490"/>
      <c r="BA10" s="490"/>
      <c r="BB10" s="384" t="s">
        <v>234</v>
      </c>
      <c r="BC10" s="385"/>
      <c r="BD10" s="385"/>
      <c r="BE10" s="385"/>
      <c r="BF10" s="385"/>
      <c r="BG10" s="385"/>
      <c r="BH10" s="385"/>
      <c r="BI10" s="386"/>
      <c r="BJ10" s="490" t="s">
        <v>237</v>
      </c>
      <c r="BK10" s="490"/>
      <c r="BL10" s="490"/>
      <c r="BM10" s="490"/>
      <c r="BN10" s="490"/>
      <c r="BO10" s="490"/>
      <c r="BP10" s="490"/>
      <c r="BQ10" s="490"/>
      <c r="BR10" s="384"/>
      <c r="BS10" s="385"/>
      <c r="BT10" s="385"/>
      <c r="BU10" s="385"/>
      <c r="BV10" s="385"/>
      <c r="BW10" s="385"/>
      <c r="BX10" s="385"/>
      <c r="BY10" s="386"/>
      <c r="BZ10" s="490"/>
      <c r="CA10" s="490"/>
      <c r="CB10" s="490"/>
      <c r="CC10" s="490"/>
      <c r="CD10" s="490"/>
      <c r="CE10" s="490"/>
      <c r="CF10" s="490"/>
      <c r="CG10" s="490"/>
      <c r="CH10" s="384" t="s">
        <v>163</v>
      </c>
      <c r="CI10" s="385"/>
      <c r="CJ10" s="385"/>
      <c r="CK10" s="385"/>
      <c r="CL10" s="385"/>
      <c r="CM10" s="385"/>
      <c r="CN10" s="385"/>
      <c r="CO10" s="386"/>
      <c r="CP10" s="384" t="s">
        <v>223</v>
      </c>
      <c r="CQ10" s="385"/>
      <c r="CR10" s="385"/>
      <c r="CS10" s="385"/>
      <c r="CT10" s="385"/>
      <c r="CU10" s="385"/>
      <c r="CV10" s="385"/>
      <c r="CW10" s="386"/>
      <c r="CX10" s="385" t="s">
        <v>218</v>
      </c>
      <c r="CY10" s="385"/>
      <c r="CZ10" s="385"/>
      <c r="DA10" s="385"/>
      <c r="DB10" s="385"/>
      <c r="DC10" s="385"/>
      <c r="DD10" s="385"/>
      <c r="DE10" s="385"/>
      <c r="DF10" s="487" t="s">
        <v>66</v>
      </c>
      <c r="DG10" s="488"/>
      <c r="DH10" s="488"/>
      <c r="DI10" s="488"/>
      <c r="DJ10" s="488"/>
      <c r="DK10" s="488"/>
      <c r="DL10" s="488"/>
      <c r="DM10" s="488"/>
      <c r="DN10" s="488"/>
      <c r="DO10" s="488"/>
      <c r="DP10" s="488"/>
      <c r="DQ10" s="488"/>
      <c r="DR10" s="488"/>
      <c r="DS10" s="488"/>
      <c r="DT10" s="488"/>
      <c r="DU10" s="523"/>
      <c r="DV10" s="384"/>
      <c r="DW10" s="385"/>
      <c r="DX10" s="385"/>
      <c r="DY10" s="385"/>
      <c r="DZ10" s="385"/>
      <c r="EA10" s="385"/>
      <c r="EB10" s="385"/>
      <c r="EC10" s="386"/>
      <c r="ED10" s="385" t="s">
        <v>208</v>
      </c>
      <c r="EE10" s="385"/>
      <c r="EF10" s="385"/>
      <c r="EG10" s="385"/>
      <c r="EH10" s="385"/>
      <c r="EI10" s="385"/>
      <c r="EJ10" s="385"/>
      <c r="EK10" s="386"/>
    </row>
    <row r="11" spans="1:141" s="21" customFormat="1" ht="12.75" customHeight="1" x14ac:dyDescent="0.2">
      <c r="A11" s="384"/>
      <c r="B11" s="385"/>
      <c r="C11" s="385"/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  <c r="X11" s="385"/>
      <c r="Y11" s="384"/>
      <c r="Z11" s="385"/>
      <c r="AA11" s="385"/>
      <c r="AB11" s="385"/>
      <c r="AC11" s="386"/>
      <c r="AD11" s="490"/>
      <c r="AE11" s="490"/>
      <c r="AF11" s="490"/>
      <c r="AG11" s="490"/>
      <c r="AH11" s="490"/>
      <c r="AI11" s="490"/>
      <c r="AJ11" s="490"/>
      <c r="AK11" s="490"/>
      <c r="AL11" s="384"/>
      <c r="AM11" s="385"/>
      <c r="AN11" s="385"/>
      <c r="AO11" s="385"/>
      <c r="AP11" s="385"/>
      <c r="AQ11" s="385"/>
      <c r="AR11" s="385"/>
      <c r="AS11" s="386"/>
      <c r="AT11" s="490" t="s">
        <v>232</v>
      </c>
      <c r="AU11" s="490"/>
      <c r="AV11" s="490"/>
      <c r="AW11" s="490"/>
      <c r="AX11" s="490"/>
      <c r="AY11" s="490"/>
      <c r="AZ11" s="490"/>
      <c r="BA11" s="490"/>
      <c r="BB11" s="384" t="s">
        <v>232</v>
      </c>
      <c r="BC11" s="385"/>
      <c r="BD11" s="385"/>
      <c r="BE11" s="385"/>
      <c r="BF11" s="385"/>
      <c r="BG11" s="385"/>
      <c r="BH11" s="385"/>
      <c r="BI11" s="386"/>
      <c r="BJ11" s="490" t="s">
        <v>238</v>
      </c>
      <c r="BK11" s="490"/>
      <c r="BL11" s="490"/>
      <c r="BM11" s="490"/>
      <c r="BN11" s="490"/>
      <c r="BO11" s="490"/>
      <c r="BP11" s="490"/>
      <c r="BQ11" s="490"/>
      <c r="BR11" s="384"/>
      <c r="BS11" s="385"/>
      <c r="BT11" s="385"/>
      <c r="BU11" s="385"/>
      <c r="BV11" s="385"/>
      <c r="BW11" s="385"/>
      <c r="BX11" s="385"/>
      <c r="BY11" s="386"/>
      <c r="BZ11" s="490"/>
      <c r="CA11" s="490"/>
      <c r="CB11" s="490"/>
      <c r="CC11" s="490"/>
      <c r="CD11" s="490"/>
      <c r="CE11" s="490"/>
      <c r="CF11" s="490"/>
      <c r="CG11" s="490"/>
      <c r="CH11" s="384" t="s">
        <v>227</v>
      </c>
      <c r="CI11" s="385"/>
      <c r="CJ11" s="385"/>
      <c r="CK11" s="385"/>
      <c r="CL11" s="385"/>
      <c r="CM11" s="385"/>
      <c r="CN11" s="385"/>
      <c r="CO11" s="386"/>
      <c r="CP11" s="384" t="s">
        <v>224</v>
      </c>
      <c r="CQ11" s="385"/>
      <c r="CR11" s="385"/>
      <c r="CS11" s="385"/>
      <c r="CT11" s="385"/>
      <c r="CU11" s="385"/>
      <c r="CV11" s="385"/>
      <c r="CW11" s="386"/>
      <c r="CX11" s="385" t="s">
        <v>219</v>
      </c>
      <c r="CY11" s="385"/>
      <c r="CZ11" s="385"/>
      <c r="DA11" s="385"/>
      <c r="DB11" s="385"/>
      <c r="DC11" s="385"/>
      <c r="DD11" s="385"/>
      <c r="DE11" s="385"/>
      <c r="DF11" s="384" t="s">
        <v>220</v>
      </c>
      <c r="DG11" s="385"/>
      <c r="DH11" s="385"/>
      <c r="DI11" s="385"/>
      <c r="DJ11" s="385"/>
      <c r="DK11" s="385"/>
      <c r="DL11" s="385"/>
      <c r="DM11" s="386"/>
      <c r="DN11" s="385" t="s">
        <v>212</v>
      </c>
      <c r="DO11" s="385"/>
      <c r="DP11" s="385"/>
      <c r="DQ11" s="385"/>
      <c r="DR11" s="385"/>
      <c r="DS11" s="385"/>
      <c r="DT11" s="385"/>
      <c r="DU11" s="385"/>
      <c r="DV11" s="384"/>
      <c r="DW11" s="385"/>
      <c r="DX11" s="385"/>
      <c r="DY11" s="385"/>
      <c r="DZ11" s="385"/>
      <c r="EA11" s="385"/>
      <c r="EB11" s="385"/>
      <c r="EC11" s="386"/>
      <c r="ED11" s="385" t="s">
        <v>209</v>
      </c>
      <c r="EE11" s="385"/>
      <c r="EF11" s="385"/>
      <c r="EG11" s="385"/>
      <c r="EH11" s="385"/>
      <c r="EI11" s="385"/>
      <c r="EJ11" s="385"/>
      <c r="EK11" s="386"/>
    </row>
    <row r="12" spans="1:141" s="21" customFormat="1" ht="12.75" customHeight="1" x14ac:dyDescent="0.2">
      <c r="A12" s="384"/>
      <c r="B12" s="385"/>
      <c r="C12" s="385"/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5"/>
      <c r="U12" s="385"/>
      <c r="V12" s="385"/>
      <c r="W12" s="385"/>
      <c r="X12" s="385"/>
      <c r="Y12" s="384"/>
      <c r="Z12" s="385"/>
      <c r="AA12" s="385"/>
      <c r="AB12" s="385"/>
      <c r="AC12" s="386"/>
      <c r="AD12" s="385"/>
      <c r="AE12" s="385"/>
      <c r="AF12" s="385"/>
      <c r="AG12" s="385"/>
      <c r="AH12" s="385"/>
      <c r="AI12" s="385"/>
      <c r="AJ12" s="385"/>
      <c r="AK12" s="385"/>
      <c r="AL12" s="384"/>
      <c r="AM12" s="385"/>
      <c r="AN12" s="385"/>
      <c r="AO12" s="385"/>
      <c r="AP12" s="385"/>
      <c r="AQ12" s="385"/>
      <c r="AR12" s="385"/>
      <c r="AS12" s="386"/>
      <c r="AT12" s="385" t="s">
        <v>233</v>
      </c>
      <c r="AU12" s="385"/>
      <c r="AV12" s="385"/>
      <c r="AW12" s="385"/>
      <c r="AX12" s="385"/>
      <c r="AY12" s="385"/>
      <c r="AZ12" s="385"/>
      <c r="BA12" s="385"/>
      <c r="BB12" s="384" t="s">
        <v>233</v>
      </c>
      <c r="BC12" s="385"/>
      <c r="BD12" s="385"/>
      <c r="BE12" s="385"/>
      <c r="BF12" s="385"/>
      <c r="BG12" s="385"/>
      <c r="BH12" s="385"/>
      <c r="BI12" s="386"/>
      <c r="BJ12" s="385"/>
      <c r="BK12" s="385"/>
      <c r="BL12" s="385"/>
      <c r="BM12" s="385"/>
      <c r="BN12" s="385"/>
      <c r="BO12" s="385"/>
      <c r="BP12" s="385"/>
      <c r="BQ12" s="385"/>
      <c r="BR12" s="384"/>
      <c r="BS12" s="385"/>
      <c r="BT12" s="385"/>
      <c r="BU12" s="385"/>
      <c r="BV12" s="385"/>
      <c r="BW12" s="385"/>
      <c r="BX12" s="385"/>
      <c r="BY12" s="386"/>
      <c r="BZ12" s="385"/>
      <c r="CA12" s="385"/>
      <c r="CB12" s="385"/>
      <c r="CC12" s="385"/>
      <c r="CD12" s="385"/>
      <c r="CE12" s="385"/>
      <c r="CF12" s="385"/>
      <c r="CG12" s="385"/>
      <c r="CH12" s="384"/>
      <c r="CI12" s="385"/>
      <c r="CJ12" s="385"/>
      <c r="CK12" s="385"/>
      <c r="CL12" s="385"/>
      <c r="CM12" s="385"/>
      <c r="CN12" s="385"/>
      <c r="CO12" s="386"/>
      <c r="CP12" s="384" t="s">
        <v>532</v>
      </c>
      <c r="CQ12" s="385"/>
      <c r="CR12" s="385"/>
      <c r="CS12" s="385"/>
      <c r="CT12" s="385"/>
      <c r="CU12" s="385"/>
      <c r="CV12" s="385"/>
      <c r="CW12" s="386"/>
      <c r="CX12" s="385"/>
      <c r="CY12" s="385"/>
      <c r="CZ12" s="385"/>
      <c r="DA12" s="385"/>
      <c r="DB12" s="385"/>
      <c r="DC12" s="385"/>
      <c r="DD12" s="385"/>
      <c r="DE12" s="385"/>
      <c r="DF12" s="384" t="s">
        <v>221</v>
      </c>
      <c r="DG12" s="385"/>
      <c r="DH12" s="385"/>
      <c r="DI12" s="385"/>
      <c r="DJ12" s="385"/>
      <c r="DK12" s="385"/>
      <c r="DL12" s="385"/>
      <c r="DM12" s="386"/>
      <c r="DN12" s="385" t="s">
        <v>213</v>
      </c>
      <c r="DO12" s="385"/>
      <c r="DP12" s="385"/>
      <c r="DQ12" s="385"/>
      <c r="DR12" s="385"/>
      <c r="DS12" s="385"/>
      <c r="DT12" s="385"/>
      <c r="DU12" s="385"/>
      <c r="DV12" s="384"/>
      <c r="DW12" s="385"/>
      <c r="DX12" s="385"/>
      <c r="DY12" s="385"/>
      <c r="DZ12" s="385"/>
      <c r="EA12" s="385"/>
      <c r="EB12" s="385"/>
      <c r="EC12" s="386"/>
      <c r="ED12" s="385" t="s">
        <v>210</v>
      </c>
      <c r="EE12" s="385"/>
      <c r="EF12" s="385"/>
      <c r="EG12" s="385"/>
      <c r="EH12" s="385"/>
      <c r="EI12" s="385"/>
      <c r="EJ12" s="385"/>
      <c r="EK12" s="386"/>
    </row>
    <row r="13" spans="1:141" s="21" customFormat="1" ht="12.75" customHeight="1" x14ac:dyDescent="0.2">
      <c r="A13" s="384"/>
      <c r="B13" s="385"/>
      <c r="C13" s="385"/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5"/>
      <c r="R13" s="385"/>
      <c r="S13" s="385"/>
      <c r="T13" s="385"/>
      <c r="U13" s="385"/>
      <c r="V13" s="385"/>
      <c r="W13" s="385"/>
      <c r="X13" s="385"/>
      <c r="Y13" s="384"/>
      <c r="Z13" s="385"/>
      <c r="AA13" s="385"/>
      <c r="AB13" s="385"/>
      <c r="AC13" s="386"/>
      <c r="AD13" s="385"/>
      <c r="AE13" s="385"/>
      <c r="AF13" s="385"/>
      <c r="AG13" s="385"/>
      <c r="AH13" s="385"/>
      <c r="AI13" s="385"/>
      <c r="AJ13" s="385"/>
      <c r="AK13" s="385"/>
      <c r="AL13" s="384"/>
      <c r="AM13" s="385"/>
      <c r="AN13" s="385"/>
      <c r="AO13" s="385"/>
      <c r="AP13" s="385"/>
      <c r="AQ13" s="385"/>
      <c r="AR13" s="385"/>
      <c r="AS13" s="386"/>
      <c r="AT13" s="385"/>
      <c r="AU13" s="385"/>
      <c r="AV13" s="385"/>
      <c r="AW13" s="385"/>
      <c r="AX13" s="385"/>
      <c r="AY13" s="385"/>
      <c r="AZ13" s="385"/>
      <c r="BA13" s="385"/>
      <c r="BB13" s="384"/>
      <c r="BC13" s="385"/>
      <c r="BD13" s="385"/>
      <c r="BE13" s="385"/>
      <c r="BF13" s="385"/>
      <c r="BG13" s="385"/>
      <c r="BH13" s="385"/>
      <c r="BI13" s="386"/>
      <c r="BJ13" s="385"/>
      <c r="BK13" s="385"/>
      <c r="BL13" s="385"/>
      <c r="BM13" s="385"/>
      <c r="BN13" s="385"/>
      <c r="BO13" s="385"/>
      <c r="BP13" s="385"/>
      <c r="BQ13" s="385"/>
      <c r="BR13" s="384"/>
      <c r="BS13" s="385"/>
      <c r="BT13" s="385"/>
      <c r="BU13" s="385"/>
      <c r="BV13" s="385"/>
      <c r="BW13" s="385"/>
      <c r="BX13" s="385"/>
      <c r="BY13" s="386"/>
      <c r="BZ13" s="385"/>
      <c r="CA13" s="385"/>
      <c r="CB13" s="385"/>
      <c r="CC13" s="385"/>
      <c r="CD13" s="385"/>
      <c r="CE13" s="385"/>
      <c r="CF13" s="385"/>
      <c r="CG13" s="385"/>
      <c r="CH13" s="384"/>
      <c r="CI13" s="385"/>
      <c r="CJ13" s="385"/>
      <c r="CK13" s="385"/>
      <c r="CL13" s="385"/>
      <c r="CM13" s="385"/>
      <c r="CN13" s="385"/>
      <c r="CO13" s="386"/>
      <c r="CP13" s="384" t="s">
        <v>298</v>
      </c>
      <c r="CQ13" s="385"/>
      <c r="CR13" s="385"/>
      <c r="CS13" s="385"/>
      <c r="CT13" s="385"/>
      <c r="CU13" s="385"/>
      <c r="CV13" s="385"/>
      <c r="CW13" s="386"/>
      <c r="CX13" s="385"/>
      <c r="CY13" s="385"/>
      <c r="CZ13" s="385"/>
      <c r="DA13" s="385"/>
      <c r="DB13" s="385"/>
      <c r="DC13" s="385"/>
      <c r="DD13" s="385"/>
      <c r="DE13" s="385"/>
      <c r="DF13" s="384"/>
      <c r="DG13" s="385"/>
      <c r="DH13" s="385"/>
      <c r="DI13" s="385"/>
      <c r="DJ13" s="385"/>
      <c r="DK13" s="385"/>
      <c r="DL13" s="385"/>
      <c r="DM13" s="386"/>
      <c r="DN13" s="385" t="s">
        <v>214</v>
      </c>
      <c r="DO13" s="385"/>
      <c r="DP13" s="385"/>
      <c r="DQ13" s="385"/>
      <c r="DR13" s="385"/>
      <c r="DS13" s="385"/>
      <c r="DT13" s="385"/>
      <c r="DU13" s="385"/>
      <c r="DV13" s="384"/>
      <c r="DW13" s="385"/>
      <c r="DX13" s="385"/>
      <c r="DY13" s="385"/>
      <c r="DZ13" s="385"/>
      <c r="EA13" s="385"/>
      <c r="EB13" s="385"/>
      <c r="EC13" s="386"/>
      <c r="ED13" s="485" t="s">
        <v>211</v>
      </c>
      <c r="EE13" s="485"/>
      <c r="EF13" s="485"/>
      <c r="EG13" s="485"/>
      <c r="EH13" s="485"/>
      <c r="EI13" s="485"/>
      <c r="EJ13" s="485"/>
      <c r="EK13" s="486"/>
    </row>
    <row r="14" spans="1:141" s="21" customFormat="1" ht="12.75" customHeight="1" x14ac:dyDescent="0.2">
      <c r="A14" s="384"/>
      <c r="B14" s="385"/>
      <c r="C14" s="385"/>
      <c r="D14" s="385"/>
      <c r="E14" s="385"/>
      <c r="F14" s="385"/>
      <c r="G14" s="385"/>
      <c r="H14" s="385"/>
      <c r="I14" s="385"/>
      <c r="J14" s="385"/>
      <c r="K14" s="385"/>
      <c r="L14" s="385"/>
      <c r="M14" s="385"/>
      <c r="N14" s="385"/>
      <c r="O14" s="385"/>
      <c r="P14" s="385"/>
      <c r="Q14" s="385"/>
      <c r="R14" s="385"/>
      <c r="S14" s="385"/>
      <c r="T14" s="385"/>
      <c r="U14" s="385"/>
      <c r="V14" s="385"/>
      <c r="W14" s="385"/>
      <c r="X14" s="385"/>
      <c r="Y14" s="384"/>
      <c r="Z14" s="385"/>
      <c r="AA14" s="385"/>
      <c r="AB14" s="385"/>
      <c r="AC14" s="386"/>
      <c r="AD14" s="385"/>
      <c r="AE14" s="385"/>
      <c r="AF14" s="385"/>
      <c r="AG14" s="385"/>
      <c r="AH14" s="385"/>
      <c r="AI14" s="385"/>
      <c r="AJ14" s="385"/>
      <c r="AK14" s="385"/>
      <c r="AL14" s="384"/>
      <c r="AM14" s="385"/>
      <c r="AN14" s="385"/>
      <c r="AO14" s="385"/>
      <c r="AP14" s="385"/>
      <c r="AQ14" s="385"/>
      <c r="AR14" s="385"/>
      <c r="AS14" s="386"/>
      <c r="AT14" s="385"/>
      <c r="AU14" s="385"/>
      <c r="AV14" s="385"/>
      <c r="AW14" s="385"/>
      <c r="AX14" s="385"/>
      <c r="AY14" s="385"/>
      <c r="AZ14" s="385"/>
      <c r="BA14" s="385"/>
      <c r="BB14" s="384"/>
      <c r="BC14" s="385"/>
      <c r="BD14" s="385"/>
      <c r="BE14" s="385"/>
      <c r="BF14" s="385"/>
      <c r="BG14" s="385"/>
      <c r="BH14" s="385"/>
      <c r="BI14" s="386"/>
      <c r="BJ14" s="385"/>
      <c r="BK14" s="385"/>
      <c r="BL14" s="385"/>
      <c r="BM14" s="385"/>
      <c r="BN14" s="385"/>
      <c r="BO14" s="385"/>
      <c r="BP14" s="385"/>
      <c r="BQ14" s="385"/>
      <c r="BR14" s="384"/>
      <c r="BS14" s="385"/>
      <c r="BT14" s="385"/>
      <c r="BU14" s="385"/>
      <c r="BV14" s="385"/>
      <c r="BW14" s="385"/>
      <c r="BX14" s="385"/>
      <c r="BY14" s="386"/>
      <c r="BZ14" s="385"/>
      <c r="CA14" s="385"/>
      <c r="CB14" s="385"/>
      <c r="CC14" s="385"/>
      <c r="CD14" s="385"/>
      <c r="CE14" s="385"/>
      <c r="CF14" s="385"/>
      <c r="CG14" s="385"/>
      <c r="CH14" s="384"/>
      <c r="CI14" s="385"/>
      <c r="CJ14" s="385"/>
      <c r="CK14" s="385"/>
      <c r="CL14" s="385"/>
      <c r="CM14" s="385"/>
      <c r="CN14" s="385"/>
      <c r="CO14" s="386"/>
      <c r="CP14" s="384" t="s">
        <v>299</v>
      </c>
      <c r="CQ14" s="385"/>
      <c r="CR14" s="385"/>
      <c r="CS14" s="385"/>
      <c r="CT14" s="385"/>
      <c r="CU14" s="385"/>
      <c r="CV14" s="385"/>
      <c r="CW14" s="386"/>
      <c r="CX14" s="385"/>
      <c r="CY14" s="385"/>
      <c r="CZ14" s="385"/>
      <c r="DA14" s="385"/>
      <c r="DB14" s="385"/>
      <c r="DC14" s="385"/>
      <c r="DD14" s="385"/>
      <c r="DE14" s="385"/>
      <c r="DF14" s="384"/>
      <c r="DG14" s="385"/>
      <c r="DH14" s="385"/>
      <c r="DI14" s="385"/>
      <c r="DJ14" s="385"/>
      <c r="DK14" s="385"/>
      <c r="DL14" s="385"/>
      <c r="DM14" s="386"/>
      <c r="DN14" s="385" t="s">
        <v>215</v>
      </c>
      <c r="DO14" s="385"/>
      <c r="DP14" s="385"/>
      <c r="DQ14" s="385"/>
      <c r="DR14" s="385"/>
      <c r="DS14" s="385"/>
      <c r="DT14" s="385"/>
      <c r="DU14" s="385"/>
      <c r="DV14" s="384"/>
      <c r="DW14" s="385"/>
      <c r="DX14" s="385"/>
      <c r="DY14" s="385"/>
      <c r="DZ14" s="385"/>
      <c r="EA14" s="385"/>
      <c r="EB14" s="385"/>
      <c r="EC14" s="386"/>
      <c r="ED14" s="385"/>
      <c r="EE14" s="385"/>
      <c r="EF14" s="385"/>
      <c r="EG14" s="385"/>
      <c r="EH14" s="385"/>
      <c r="EI14" s="385"/>
      <c r="EJ14" s="385"/>
      <c r="EK14" s="386"/>
    </row>
    <row r="15" spans="1:141" s="21" customFormat="1" ht="12.75" customHeight="1" x14ac:dyDescent="0.2">
      <c r="A15" s="384"/>
      <c r="B15" s="385"/>
      <c r="C15" s="385"/>
      <c r="D15" s="385"/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4"/>
      <c r="Z15" s="385"/>
      <c r="AA15" s="385"/>
      <c r="AB15" s="385"/>
      <c r="AC15" s="386"/>
      <c r="AD15" s="385"/>
      <c r="AE15" s="385"/>
      <c r="AF15" s="385"/>
      <c r="AG15" s="385"/>
      <c r="AH15" s="385"/>
      <c r="AI15" s="385"/>
      <c r="AJ15" s="385"/>
      <c r="AK15" s="385"/>
      <c r="AL15" s="384"/>
      <c r="AM15" s="385"/>
      <c r="AN15" s="385"/>
      <c r="AO15" s="385"/>
      <c r="AP15" s="385"/>
      <c r="AQ15" s="385"/>
      <c r="AR15" s="385"/>
      <c r="AS15" s="386"/>
      <c r="AT15" s="385"/>
      <c r="AU15" s="385"/>
      <c r="AV15" s="385"/>
      <c r="AW15" s="385"/>
      <c r="AX15" s="385"/>
      <c r="AY15" s="385"/>
      <c r="AZ15" s="385"/>
      <c r="BA15" s="385"/>
      <c r="BB15" s="384"/>
      <c r="BC15" s="385"/>
      <c r="BD15" s="385"/>
      <c r="BE15" s="385"/>
      <c r="BF15" s="385"/>
      <c r="BG15" s="385"/>
      <c r="BH15" s="385"/>
      <c r="BI15" s="386"/>
      <c r="BJ15" s="385"/>
      <c r="BK15" s="385"/>
      <c r="BL15" s="385"/>
      <c r="BM15" s="385"/>
      <c r="BN15" s="385"/>
      <c r="BO15" s="385"/>
      <c r="BP15" s="385"/>
      <c r="BQ15" s="385"/>
      <c r="BR15" s="384"/>
      <c r="BS15" s="385"/>
      <c r="BT15" s="385"/>
      <c r="BU15" s="385"/>
      <c r="BV15" s="385"/>
      <c r="BW15" s="385"/>
      <c r="BX15" s="385"/>
      <c r="BY15" s="386"/>
      <c r="BZ15" s="385"/>
      <c r="CA15" s="385"/>
      <c r="CB15" s="385"/>
      <c r="CC15" s="385"/>
      <c r="CD15" s="385"/>
      <c r="CE15" s="385"/>
      <c r="CF15" s="385"/>
      <c r="CG15" s="385"/>
      <c r="CH15" s="384"/>
      <c r="CI15" s="385"/>
      <c r="CJ15" s="385"/>
      <c r="CK15" s="385"/>
      <c r="CL15" s="385"/>
      <c r="CM15" s="385"/>
      <c r="CN15" s="385"/>
      <c r="CO15" s="386"/>
      <c r="CP15" s="384" t="s">
        <v>256</v>
      </c>
      <c r="CQ15" s="385"/>
      <c r="CR15" s="385"/>
      <c r="CS15" s="385"/>
      <c r="CT15" s="385"/>
      <c r="CU15" s="385"/>
      <c r="CV15" s="385"/>
      <c r="CW15" s="386"/>
      <c r="CX15" s="385"/>
      <c r="CY15" s="385"/>
      <c r="CZ15" s="385"/>
      <c r="DA15" s="385"/>
      <c r="DB15" s="385"/>
      <c r="DC15" s="385"/>
      <c r="DD15" s="385"/>
      <c r="DE15" s="385"/>
      <c r="DF15" s="384"/>
      <c r="DG15" s="385"/>
      <c r="DH15" s="385"/>
      <c r="DI15" s="385"/>
      <c r="DJ15" s="385"/>
      <c r="DK15" s="385"/>
      <c r="DL15" s="385"/>
      <c r="DM15" s="386"/>
      <c r="DN15" s="385" t="s">
        <v>216</v>
      </c>
      <c r="DO15" s="385"/>
      <c r="DP15" s="385"/>
      <c r="DQ15" s="385"/>
      <c r="DR15" s="385"/>
      <c r="DS15" s="385"/>
      <c r="DT15" s="385"/>
      <c r="DU15" s="385"/>
      <c r="DV15" s="384"/>
      <c r="DW15" s="385"/>
      <c r="DX15" s="385"/>
      <c r="DY15" s="385"/>
      <c r="DZ15" s="385"/>
      <c r="EA15" s="385"/>
      <c r="EB15" s="385"/>
      <c r="EC15" s="386"/>
      <c r="ED15" s="385"/>
      <c r="EE15" s="385"/>
      <c r="EF15" s="385"/>
      <c r="EG15" s="385"/>
      <c r="EH15" s="385"/>
      <c r="EI15" s="385"/>
      <c r="EJ15" s="385"/>
      <c r="EK15" s="386"/>
    </row>
    <row r="16" spans="1:141" s="21" customFormat="1" ht="12.75" customHeight="1" x14ac:dyDescent="0.2">
      <c r="A16" s="387"/>
      <c r="B16" s="388"/>
      <c r="C16" s="388"/>
      <c r="D16" s="388"/>
      <c r="E16" s="388"/>
      <c r="F16" s="388"/>
      <c r="G16" s="388"/>
      <c r="H16" s="388"/>
      <c r="I16" s="388"/>
      <c r="J16" s="388"/>
      <c r="K16" s="388"/>
      <c r="L16" s="388"/>
      <c r="M16" s="388"/>
      <c r="N16" s="388"/>
      <c r="O16" s="388"/>
      <c r="P16" s="388"/>
      <c r="Q16" s="388"/>
      <c r="R16" s="388"/>
      <c r="S16" s="388"/>
      <c r="T16" s="388"/>
      <c r="U16" s="388"/>
      <c r="V16" s="388"/>
      <c r="W16" s="388"/>
      <c r="X16" s="388"/>
      <c r="Y16" s="387"/>
      <c r="Z16" s="388"/>
      <c r="AA16" s="388"/>
      <c r="AB16" s="388"/>
      <c r="AC16" s="389"/>
      <c r="AD16" s="388"/>
      <c r="AE16" s="388"/>
      <c r="AF16" s="388"/>
      <c r="AG16" s="388"/>
      <c r="AH16" s="388"/>
      <c r="AI16" s="388"/>
      <c r="AJ16" s="388"/>
      <c r="AK16" s="388"/>
      <c r="AL16" s="387"/>
      <c r="AM16" s="388"/>
      <c r="AN16" s="388"/>
      <c r="AO16" s="388"/>
      <c r="AP16" s="388"/>
      <c r="AQ16" s="388"/>
      <c r="AR16" s="388"/>
      <c r="AS16" s="389"/>
      <c r="AT16" s="388"/>
      <c r="AU16" s="388"/>
      <c r="AV16" s="388"/>
      <c r="AW16" s="388"/>
      <c r="AX16" s="388"/>
      <c r="AY16" s="388"/>
      <c r="AZ16" s="388"/>
      <c r="BA16" s="388"/>
      <c r="BB16" s="387"/>
      <c r="BC16" s="388"/>
      <c r="BD16" s="388"/>
      <c r="BE16" s="388"/>
      <c r="BF16" s="388"/>
      <c r="BG16" s="388"/>
      <c r="BH16" s="388"/>
      <c r="BI16" s="389"/>
      <c r="BJ16" s="388"/>
      <c r="BK16" s="388"/>
      <c r="BL16" s="388"/>
      <c r="BM16" s="388"/>
      <c r="BN16" s="388"/>
      <c r="BO16" s="388"/>
      <c r="BP16" s="388"/>
      <c r="BQ16" s="388"/>
      <c r="BR16" s="387"/>
      <c r="BS16" s="388"/>
      <c r="BT16" s="388"/>
      <c r="BU16" s="388"/>
      <c r="BV16" s="388"/>
      <c r="BW16" s="388"/>
      <c r="BX16" s="388"/>
      <c r="BY16" s="389"/>
      <c r="BZ16" s="388"/>
      <c r="CA16" s="388"/>
      <c r="CB16" s="388"/>
      <c r="CC16" s="388"/>
      <c r="CD16" s="388"/>
      <c r="CE16" s="388"/>
      <c r="CF16" s="388"/>
      <c r="CG16" s="388"/>
      <c r="CH16" s="387"/>
      <c r="CI16" s="388"/>
      <c r="CJ16" s="388"/>
      <c r="CK16" s="388"/>
      <c r="CL16" s="388"/>
      <c r="CM16" s="388"/>
      <c r="CN16" s="388"/>
      <c r="CO16" s="389"/>
      <c r="CP16" s="387"/>
      <c r="CQ16" s="388"/>
      <c r="CR16" s="388"/>
      <c r="CS16" s="388"/>
      <c r="CT16" s="388"/>
      <c r="CU16" s="388"/>
      <c r="CV16" s="388"/>
      <c r="CW16" s="389"/>
      <c r="CX16" s="388"/>
      <c r="CY16" s="388"/>
      <c r="CZ16" s="388"/>
      <c r="DA16" s="388"/>
      <c r="DB16" s="388"/>
      <c r="DC16" s="388"/>
      <c r="DD16" s="388"/>
      <c r="DE16" s="388"/>
      <c r="DF16" s="387"/>
      <c r="DG16" s="388"/>
      <c r="DH16" s="388"/>
      <c r="DI16" s="388"/>
      <c r="DJ16" s="388"/>
      <c r="DK16" s="388"/>
      <c r="DL16" s="388"/>
      <c r="DM16" s="389"/>
      <c r="DN16" s="388" t="s">
        <v>217</v>
      </c>
      <c r="DO16" s="388"/>
      <c r="DP16" s="388"/>
      <c r="DQ16" s="388"/>
      <c r="DR16" s="388"/>
      <c r="DS16" s="388"/>
      <c r="DT16" s="388"/>
      <c r="DU16" s="388"/>
      <c r="DV16" s="387"/>
      <c r="DW16" s="388"/>
      <c r="DX16" s="388"/>
      <c r="DY16" s="388"/>
      <c r="DZ16" s="388"/>
      <c r="EA16" s="388"/>
      <c r="EB16" s="388"/>
      <c r="EC16" s="389"/>
      <c r="ED16" s="388"/>
      <c r="EE16" s="388"/>
      <c r="EF16" s="388"/>
      <c r="EG16" s="388"/>
      <c r="EH16" s="388"/>
      <c r="EI16" s="388"/>
      <c r="EJ16" s="388"/>
      <c r="EK16" s="389"/>
    </row>
    <row r="17" spans="1:141" s="21" customFormat="1" ht="13.5" thickBot="1" x14ac:dyDescent="0.25">
      <c r="A17" s="339">
        <v>1</v>
      </c>
      <c r="B17" s="339"/>
      <c r="C17" s="339"/>
      <c r="D17" s="339"/>
      <c r="E17" s="339"/>
      <c r="F17" s="339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39"/>
      <c r="T17" s="339"/>
      <c r="U17" s="339"/>
      <c r="V17" s="339"/>
      <c r="W17" s="339"/>
      <c r="X17" s="339"/>
      <c r="Y17" s="492">
        <v>2</v>
      </c>
      <c r="Z17" s="492"/>
      <c r="AA17" s="492"/>
      <c r="AB17" s="492"/>
      <c r="AC17" s="492"/>
      <c r="AD17" s="492">
        <v>3</v>
      </c>
      <c r="AE17" s="492"/>
      <c r="AF17" s="492"/>
      <c r="AG17" s="492"/>
      <c r="AH17" s="492"/>
      <c r="AI17" s="492"/>
      <c r="AJ17" s="492"/>
      <c r="AK17" s="492"/>
      <c r="AL17" s="492">
        <v>4</v>
      </c>
      <c r="AM17" s="492"/>
      <c r="AN17" s="492"/>
      <c r="AO17" s="492"/>
      <c r="AP17" s="492"/>
      <c r="AQ17" s="492"/>
      <c r="AR17" s="492"/>
      <c r="AS17" s="492"/>
      <c r="AT17" s="492">
        <v>5</v>
      </c>
      <c r="AU17" s="492"/>
      <c r="AV17" s="492"/>
      <c r="AW17" s="492"/>
      <c r="AX17" s="492"/>
      <c r="AY17" s="492"/>
      <c r="AZ17" s="492"/>
      <c r="BA17" s="492"/>
      <c r="BB17" s="492">
        <v>6</v>
      </c>
      <c r="BC17" s="492"/>
      <c r="BD17" s="492"/>
      <c r="BE17" s="492"/>
      <c r="BF17" s="492"/>
      <c r="BG17" s="492"/>
      <c r="BH17" s="492"/>
      <c r="BI17" s="492"/>
      <c r="BJ17" s="492">
        <v>7</v>
      </c>
      <c r="BK17" s="492"/>
      <c r="BL17" s="492"/>
      <c r="BM17" s="492"/>
      <c r="BN17" s="492"/>
      <c r="BO17" s="492"/>
      <c r="BP17" s="492"/>
      <c r="BQ17" s="492"/>
      <c r="BR17" s="492">
        <v>8</v>
      </c>
      <c r="BS17" s="492"/>
      <c r="BT17" s="492"/>
      <c r="BU17" s="492"/>
      <c r="BV17" s="492"/>
      <c r="BW17" s="492"/>
      <c r="BX17" s="492"/>
      <c r="BY17" s="492"/>
      <c r="BZ17" s="492">
        <v>9</v>
      </c>
      <c r="CA17" s="492"/>
      <c r="CB17" s="492"/>
      <c r="CC17" s="492"/>
      <c r="CD17" s="492"/>
      <c r="CE17" s="492"/>
      <c r="CF17" s="492"/>
      <c r="CG17" s="492"/>
      <c r="CH17" s="492">
        <v>10</v>
      </c>
      <c r="CI17" s="492"/>
      <c r="CJ17" s="492"/>
      <c r="CK17" s="492"/>
      <c r="CL17" s="492"/>
      <c r="CM17" s="492"/>
      <c r="CN17" s="492"/>
      <c r="CO17" s="492"/>
      <c r="CP17" s="489">
        <v>11</v>
      </c>
      <c r="CQ17" s="489"/>
      <c r="CR17" s="489"/>
      <c r="CS17" s="489"/>
      <c r="CT17" s="489"/>
      <c r="CU17" s="489"/>
      <c r="CV17" s="489"/>
      <c r="CW17" s="489"/>
      <c r="CX17" s="489">
        <v>12</v>
      </c>
      <c r="CY17" s="489"/>
      <c r="CZ17" s="489"/>
      <c r="DA17" s="489"/>
      <c r="DB17" s="489"/>
      <c r="DC17" s="489"/>
      <c r="DD17" s="489"/>
      <c r="DE17" s="489"/>
      <c r="DF17" s="489">
        <v>13</v>
      </c>
      <c r="DG17" s="489"/>
      <c r="DH17" s="489"/>
      <c r="DI17" s="489"/>
      <c r="DJ17" s="489"/>
      <c r="DK17" s="489"/>
      <c r="DL17" s="489"/>
      <c r="DM17" s="489"/>
      <c r="DN17" s="489">
        <v>14</v>
      </c>
      <c r="DO17" s="489"/>
      <c r="DP17" s="489"/>
      <c r="DQ17" s="489"/>
      <c r="DR17" s="489"/>
      <c r="DS17" s="489"/>
      <c r="DT17" s="489"/>
      <c r="DU17" s="489"/>
      <c r="DV17" s="489">
        <v>15</v>
      </c>
      <c r="DW17" s="489"/>
      <c r="DX17" s="489"/>
      <c r="DY17" s="489"/>
      <c r="DZ17" s="489"/>
      <c r="EA17" s="489"/>
      <c r="EB17" s="489"/>
      <c r="EC17" s="489"/>
      <c r="ED17" s="489">
        <v>16</v>
      </c>
      <c r="EE17" s="489"/>
      <c r="EF17" s="489"/>
      <c r="EG17" s="489"/>
      <c r="EH17" s="489"/>
      <c r="EI17" s="489"/>
      <c r="EJ17" s="489"/>
      <c r="EK17" s="489"/>
    </row>
    <row r="18" spans="1:141" s="21" customFormat="1" ht="15" customHeight="1" x14ac:dyDescent="0.2">
      <c r="A18" s="352" t="s">
        <v>195</v>
      </c>
      <c r="B18" s="353"/>
      <c r="C18" s="353"/>
      <c r="D18" s="353"/>
      <c r="E18" s="353"/>
      <c r="F18" s="353"/>
      <c r="G18" s="353"/>
      <c r="H18" s="353"/>
      <c r="I18" s="353"/>
      <c r="J18" s="353"/>
      <c r="K18" s="353"/>
      <c r="L18" s="353"/>
      <c r="M18" s="353"/>
      <c r="N18" s="353"/>
      <c r="O18" s="353"/>
      <c r="P18" s="353"/>
      <c r="Q18" s="353"/>
      <c r="R18" s="353"/>
      <c r="S18" s="353"/>
      <c r="T18" s="353"/>
      <c r="U18" s="353"/>
      <c r="V18" s="353"/>
      <c r="W18" s="353"/>
      <c r="X18" s="353"/>
      <c r="Y18" s="497" t="s">
        <v>40</v>
      </c>
      <c r="Z18" s="498"/>
      <c r="AA18" s="498"/>
      <c r="AB18" s="498"/>
      <c r="AC18" s="498"/>
      <c r="AD18" s="530">
        <f>CP18+ED18</f>
        <v>69481567</v>
      </c>
      <c r="AE18" s="530"/>
      <c r="AF18" s="530"/>
      <c r="AG18" s="530"/>
      <c r="AH18" s="530"/>
      <c r="AI18" s="530"/>
      <c r="AJ18" s="530"/>
      <c r="AK18" s="530"/>
      <c r="AL18" s="530">
        <f>CP18+CX18+DF18+DN18+DV18+ED18</f>
        <v>69481567</v>
      </c>
      <c r="AM18" s="530"/>
      <c r="AN18" s="530"/>
      <c r="AO18" s="530"/>
      <c r="AP18" s="530"/>
      <c r="AQ18" s="530"/>
      <c r="AR18" s="530"/>
      <c r="AS18" s="530"/>
      <c r="AT18" s="530">
        <f>AL18</f>
        <v>69481567</v>
      </c>
      <c r="AU18" s="530"/>
      <c r="AV18" s="530"/>
      <c r="AW18" s="530"/>
      <c r="AX18" s="530"/>
      <c r="AY18" s="530"/>
      <c r="AZ18" s="530"/>
      <c r="BA18" s="530"/>
      <c r="BB18" s="530"/>
      <c r="BC18" s="530"/>
      <c r="BD18" s="530"/>
      <c r="BE18" s="530"/>
      <c r="BF18" s="530"/>
      <c r="BG18" s="530"/>
      <c r="BH18" s="530"/>
      <c r="BI18" s="530"/>
      <c r="BJ18" s="530">
        <f>1231600</f>
        <v>1231600</v>
      </c>
      <c r="BK18" s="530"/>
      <c r="BL18" s="530"/>
      <c r="BM18" s="530"/>
      <c r="BN18" s="530"/>
      <c r="BO18" s="530"/>
      <c r="BP18" s="530"/>
      <c r="BQ18" s="530"/>
      <c r="BR18" s="530">
        <f>493000+308000</f>
        <v>801000</v>
      </c>
      <c r="BS18" s="530"/>
      <c r="BT18" s="530"/>
      <c r="BU18" s="530"/>
      <c r="BV18" s="530"/>
      <c r="BW18" s="530"/>
      <c r="BX18" s="530"/>
      <c r="BY18" s="530"/>
      <c r="BZ18" s="530">
        <f>137905+158705+193530+415</f>
        <v>490555</v>
      </c>
      <c r="CA18" s="530"/>
      <c r="CB18" s="530"/>
      <c r="CC18" s="530"/>
      <c r="CD18" s="530"/>
      <c r="CE18" s="530"/>
      <c r="CF18" s="530"/>
      <c r="CG18" s="530"/>
      <c r="CH18" s="530"/>
      <c r="CI18" s="530"/>
      <c r="CJ18" s="530"/>
      <c r="CK18" s="530"/>
      <c r="CL18" s="530"/>
      <c r="CM18" s="530"/>
      <c r="CN18" s="530"/>
      <c r="CO18" s="530"/>
      <c r="CP18" s="530">
        <v>68861100</v>
      </c>
      <c r="CQ18" s="530"/>
      <c r="CR18" s="530"/>
      <c r="CS18" s="530"/>
      <c r="CT18" s="530"/>
      <c r="CU18" s="530"/>
      <c r="CV18" s="530"/>
      <c r="CW18" s="530"/>
      <c r="CX18" s="530"/>
      <c r="CY18" s="530"/>
      <c r="CZ18" s="530"/>
      <c r="DA18" s="530"/>
      <c r="DB18" s="530"/>
      <c r="DC18" s="530"/>
      <c r="DD18" s="530"/>
      <c r="DE18" s="530"/>
      <c r="DF18" s="530"/>
      <c r="DG18" s="530"/>
      <c r="DH18" s="530"/>
      <c r="DI18" s="530"/>
      <c r="DJ18" s="530"/>
      <c r="DK18" s="530"/>
      <c r="DL18" s="530"/>
      <c r="DM18" s="530"/>
      <c r="DN18" s="530"/>
      <c r="DO18" s="530"/>
      <c r="DP18" s="530"/>
      <c r="DQ18" s="530"/>
      <c r="DR18" s="530"/>
      <c r="DS18" s="530"/>
      <c r="DT18" s="530"/>
      <c r="DU18" s="530"/>
      <c r="DV18" s="530"/>
      <c r="DW18" s="530"/>
      <c r="DX18" s="530"/>
      <c r="DY18" s="530"/>
      <c r="DZ18" s="530"/>
      <c r="EA18" s="530"/>
      <c r="EB18" s="530"/>
      <c r="EC18" s="530"/>
      <c r="ED18" s="530">
        <v>620467</v>
      </c>
      <c r="EE18" s="530"/>
      <c r="EF18" s="530"/>
      <c r="EG18" s="530"/>
      <c r="EH18" s="530"/>
      <c r="EI18" s="530"/>
      <c r="EJ18" s="530"/>
      <c r="EK18" s="531"/>
    </row>
    <row r="19" spans="1:141" s="21" customFormat="1" ht="12.75" customHeight="1" x14ac:dyDescent="0.2">
      <c r="A19" s="495" t="s">
        <v>179</v>
      </c>
      <c r="B19" s="496"/>
      <c r="C19" s="496"/>
      <c r="D19" s="496"/>
      <c r="E19" s="496"/>
      <c r="F19" s="496"/>
      <c r="G19" s="496"/>
      <c r="H19" s="496"/>
      <c r="I19" s="496"/>
      <c r="J19" s="496"/>
      <c r="K19" s="496"/>
      <c r="L19" s="496"/>
      <c r="M19" s="496"/>
      <c r="N19" s="496"/>
      <c r="O19" s="496"/>
      <c r="P19" s="496"/>
      <c r="Q19" s="496"/>
      <c r="R19" s="496"/>
      <c r="S19" s="496"/>
      <c r="T19" s="496"/>
      <c r="U19" s="496"/>
      <c r="V19" s="496"/>
      <c r="W19" s="496"/>
      <c r="X19" s="496"/>
      <c r="Y19" s="477" t="s">
        <v>184</v>
      </c>
      <c r="Z19" s="323"/>
      <c r="AA19" s="323"/>
      <c r="AB19" s="323"/>
      <c r="AC19" s="323"/>
      <c r="AD19" s="526"/>
      <c r="AE19" s="526"/>
      <c r="AF19" s="526"/>
      <c r="AG19" s="526"/>
      <c r="AH19" s="526"/>
      <c r="AI19" s="526"/>
      <c r="AJ19" s="526"/>
      <c r="AK19" s="526"/>
      <c r="AL19" s="526"/>
      <c r="AM19" s="526"/>
      <c r="AN19" s="526"/>
      <c r="AO19" s="526"/>
      <c r="AP19" s="526"/>
      <c r="AQ19" s="526"/>
      <c r="AR19" s="526"/>
      <c r="AS19" s="526"/>
      <c r="AT19" s="526"/>
      <c r="AU19" s="526"/>
      <c r="AV19" s="526"/>
      <c r="AW19" s="526"/>
      <c r="AX19" s="526"/>
      <c r="AY19" s="526"/>
      <c r="AZ19" s="526"/>
      <c r="BA19" s="526"/>
      <c r="BB19" s="526"/>
      <c r="BC19" s="526"/>
      <c r="BD19" s="526"/>
      <c r="BE19" s="526"/>
      <c r="BF19" s="526"/>
      <c r="BG19" s="526"/>
      <c r="BH19" s="526"/>
      <c r="BI19" s="526"/>
      <c r="BJ19" s="526"/>
      <c r="BK19" s="526"/>
      <c r="BL19" s="526"/>
      <c r="BM19" s="526"/>
      <c r="BN19" s="526"/>
      <c r="BO19" s="526"/>
      <c r="BP19" s="526"/>
      <c r="BQ19" s="526"/>
      <c r="BR19" s="526"/>
      <c r="BS19" s="526"/>
      <c r="BT19" s="526"/>
      <c r="BU19" s="526"/>
      <c r="BV19" s="526"/>
      <c r="BW19" s="526"/>
      <c r="BX19" s="526"/>
      <c r="BY19" s="526"/>
      <c r="BZ19" s="526"/>
      <c r="CA19" s="526"/>
      <c r="CB19" s="526"/>
      <c r="CC19" s="526"/>
      <c r="CD19" s="526"/>
      <c r="CE19" s="526"/>
      <c r="CF19" s="526"/>
      <c r="CG19" s="526"/>
      <c r="CH19" s="526"/>
      <c r="CI19" s="526"/>
      <c r="CJ19" s="526"/>
      <c r="CK19" s="526"/>
      <c r="CL19" s="526"/>
      <c r="CM19" s="526"/>
      <c r="CN19" s="526"/>
      <c r="CO19" s="526"/>
      <c r="CP19" s="526"/>
      <c r="CQ19" s="526"/>
      <c r="CR19" s="526"/>
      <c r="CS19" s="526"/>
      <c r="CT19" s="526"/>
      <c r="CU19" s="526"/>
      <c r="CV19" s="526"/>
      <c r="CW19" s="526"/>
      <c r="CX19" s="526"/>
      <c r="CY19" s="526"/>
      <c r="CZ19" s="526"/>
      <c r="DA19" s="526"/>
      <c r="DB19" s="526"/>
      <c r="DC19" s="526"/>
      <c r="DD19" s="526"/>
      <c r="DE19" s="526"/>
      <c r="DF19" s="526"/>
      <c r="DG19" s="526"/>
      <c r="DH19" s="526"/>
      <c r="DI19" s="526"/>
      <c r="DJ19" s="526"/>
      <c r="DK19" s="526"/>
      <c r="DL19" s="526"/>
      <c r="DM19" s="526"/>
      <c r="DN19" s="526"/>
      <c r="DO19" s="526"/>
      <c r="DP19" s="526"/>
      <c r="DQ19" s="526"/>
      <c r="DR19" s="526"/>
      <c r="DS19" s="526"/>
      <c r="DT19" s="526"/>
      <c r="DU19" s="526"/>
      <c r="DV19" s="526"/>
      <c r="DW19" s="526"/>
      <c r="DX19" s="526"/>
      <c r="DY19" s="526"/>
      <c r="DZ19" s="526"/>
      <c r="EA19" s="526"/>
      <c r="EB19" s="526"/>
      <c r="EC19" s="526"/>
      <c r="ED19" s="526"/>
      <c r="EE19" s="526"/>
      <c r="EF19" s="526"/>
      <c r="EG19" s="526"/>
      <c r="EH19" s="526"/>
      <c r="EI19" s="526"/>
      <c r="EJ19" s="526"/>
      <c r="EK19" s="529"/>
    </row>
    <row r="20" spans="1:141" s="21" customFormat="1" ht="12.75" customHeight="1" x14ac:dyDescent="0.2">
      <c r="A20" s="493"/>
      <c r="B20" s="494"/>
      <c r="C20" s="494"/>
      <c r="D20" s="494"/>
      <c r="E20" s="494"/>
      <c r="F20" s="494"/>
      <c r="G20" s="494"/>
      <c r="H20" s="494"/>
      <c r="I20" s="494"/>
      <c r="J20" s="494"/>
      <c r="K20" s="494"/>
      <c r="L20" s="494"/>
      <c r="M20" s="494"/>
      <c r="N20" s="494"/>
      <c r="O20" s="494"/>
      <c r="P20" s="494"/>
      <c r="Q20" s="494"/>
      <c r="R20" s="494"/>
      <c r="S20" s="494"/>
      <c r="T20" s="494"/>
      <c r="U20" s="494"/>
      <c r="V20" s="494"/>
      <c r="W20" s="494"/>
      <c r="X20" s="494"/>
      <c r="Y20" s="477"/>
      <c r="Z20" s="323"/>
      <c r="AA20" s="323"/>
      <c r="AB20" s="323"/>
      <c r="AC20" s="323"/>
      <c r="AD20" s="526"/>
      <c r="AE20" s="526"/>
      <c r="AF20" s="526"/>
      <c r="AG20" s="526"/>
      <c r="AH20" s="526"/>
      <c r="AI20" s="526"/>
      <c r="AJ20" s="526"/>
      <c r="AK20" s="526"/>
      <c r="AL20" s="526"/>
      <c r="AM20" s="526"/>
      <c r="AN20" s="526"/>
      <c r="AO20" s="526"/>
      <c r="AP20" s="526"/>
      <c r="AQ20" s="526"/>
      <c r="AR20" s="526"/>
      <c r="AS20" s="526"/>
      <c r="AT20" s="526"/>
      <c r="AU20" s="526"/>
      <c r="AV20" s="526"/>
      <c r="AW20" s="526"/>
      <c r="AX20" s="526"/>
      <c r="AY20" s="526"/>
      <c r="AZ20" s="526"/>
      <c r="BA20" s="526"/>
      <c r="BB20" s="526"/>
      <c r="BC20" s="526"/>
      <c r="BD20" s="526"/>
      <c r="BE20" s="526"/>
      <c r="BF20" s="526"/>
      <c r="BG20" s="526"/>
      <c r="BH20" s="526"/>
      <c r="BI20" s="526"/>
      <c r="BJ20" s="526"/>
      <c r="BK20" s="526"/>
      <c r="BL20" s="526"/>
      <c r="BM20" s="526"/>
      <c r="BN20" s="526"/>
      <c r="BO20" s="526"/>
      <c r="BP20" s="526"/>
      <c r="BQ20" s="526"/>
      <c r="BR20" s="526"/>
      <c r="BS20" s="526"/>
      <c r="BT20" s="526"/>
      <c r="BU20" s="526"/>
      <c r="BV20" s="526"/>
      <c r="BW20" s="526"/>
      <c r="BX20" s="526"/>
      <c r="BY20" s="526"/>
      <c r="BZ20" s="526"/>
      <c r="CA20" s="526"/>
      <c r="CB20" s="526"/>
      <c r="CC20" s="526"/>
      <c r="CD20" s="526"/>
      <c r="CE20" s="526"/>
      <c r="CF20" s="526"/>
      <c r="CG20" s="526"/>
      <c r="CH20" s="526"/>
      <c r="CI20" s="526"/>
      <c r="CJ20" s="526"/>
      <c r="CK20" s="526"/>
      <c r="CL20" s="526"/>
      <c r="CM20" s="526"/>
      <c r="CN20" s="526"/>
      <c r="CO20" s="526"/>
      <c r="CP20" s="526"/>
      <c r="CQ20" s="526"/>
      <c r="CR20" s="526"/>
      <c r="CS20" s="526"/>
      <c r="CT20" s="526"/>
      <c r="CU20" s="526"/>
      <c r="CV20" s="526"/>
      <c r="CW20" s="526"/>
      <c r="CX20" s="526"/>
      <c r="CY20" s="526"/>
      <c r="CZ20" s="526"/>
      <c r="DA20" s="526"/>
      <c r="DB20" s="526"/>
      <c r="DC20" s="526"/>
      <c r="DD20" s="526"/>
      <c r="DE20" s="526"/>
      <c r="DF20" s="526"/>
      <c r="DG20" s="526"/>
      <c r="DH20" s="526"/>
      <c r="DI20" s="526"/>
      <c r="DJ20" s="526"/>
      <c r="DK20" s="526"/>
      <c r="DL20" s="526"/>
      <c r="DM20" s="526"/>
      <c r="DN20" s="526"/>
      <c r="DO20" s="526"/>
      <c r="DP20" s="526"/>
      <c r="DQ20" s="526"/>
      <c r="DR20" s="526"/>
      <c r="DS20" s="526"/>
      <c r="DT20" s="526"/>
      <c r="DU20" s="526"/>
      <c r="DV20" s="526"/>
      <c r="DW20" s="526"/>
      <c r="DX20" s="526"/>
      <c r="DY20" s="526"/>
      <c r="DZ20" s="526"/>
      <c r="EA20" s="526"/>
      <c r="EB20" s="526"/>
      <c r="EC20" s="526"/>
      <c r="ED20" s="526"/>
      <c r="EE20" s="526"/>
      <c r="EF20" s="526"/>
      <c r="EG20" s="526"/>
      <c r="EH20" s="526"/>
      <c r="EI20" s="526"/>
      <c r="EJ20" s="526"/>
      <c r="EK20" s="529"/>
    </row>
    <row r="21" spans="1:141" s="21" customFormat="1" ht="15" customHeight="1" x14ac:dyDescent="0.2">
      <c r="A21" s="493"/>
      <c r="B21" s="494"/>
      <c r="C21" s="494"/>
      <c r="D21" s="494"/>
      <c r="E21" s="494"/>
      <c r="F21" s="494"/>
      <c r="G21" s="494"/>
      <c r="H21" s="494"/>
      <c r="I21" s="494"/>
      <c r="J21" s="494"/>
      <c r="K21" s="494"/>
      <c r="L21" s="494"/>
      <c r="M21" s="494"/>
      <c r="N21" s="494"/>
      <c r="O21" s="494"/>
      <c r="P21" s="494"/>
      <c r="Q21" s="494"/>
      <c r="R21" s="494"/>
      <c r="S21" s="494"/>
      <c r="T21" s="494"/>
      <c r="U21" s="494"/>
      <c r="V21" s="494"/>
      <c r="W21" s="494"/>
      <c r="X21" s="494"/>
      <c r="Y21" s="477"/>
      <c r="Z21" s="323"/>
      <c r="AA21" s="323"/>
      <c r="AB21" s="323"/>
      <c r="AC21" s="323"/>
      <c r="AD21" s="526"/>
      <c r="AE21" s="526"/>
      <c r="AF21" s="526"/>
      <c r="AG21" s="526"/>
      <c r="AH21" s="526"/>
      <c r="AI21" s="526"/>
      <c r="AJ21" s="526"/>
      <c r="AK21" s="526"/>
      <c r="AL21" s="526"/>
      <c r="AM21" s="526"/>
      <c r="AN21" s="526"/>
      <c r="AO21" s="526"/>
      <c r="AP21" s="526"/>
      <c r="AQ21" s="526"/>
      <c r="AR21" s="526"/>
      <c r="AS21" s="526"/>
      <c r="AT21" s="526"/>
      <c r="AU21" s="526"/>
      <c r="AV21" s="526"/>
      <c r="AW21" s="526"/>
      <c r="AX21" s="526"/>
      <c r="AY21" s="526"/>
      <c r="AZ21" s="526"/>
      <c r="BA21" s="526"/>
      <c r="BB21" s="526"/>
      <c r="BC21" s="526"/>
      <c r="BD21" s="526"/>
      <c r="BE21" s="526"/>
      <c r="BF21" s="526"/>
      <c r="BG21" s="526"/>
      <c r="BH21" s="526"/>
      <c r="BI21" s="526"/>
      <c r="BJ21" s="526"/>
      <c r="BK21" s="526"/>
      <c r="BL21" s="526"/>
      <c r="BM21" s="526"/>
      <c r="BN21" s="526"/>
      <c r="BO21" s="526"/>
      <c r="BP21" s="526"/>
      <c r="BQ21" s="526"/>
      <c r="BR21" s="526"/>
      <c r="BS21" s="526"/>
      <c r="BT21" s="526"/>
      <c r="BU21" s="526"/>
      <c r="BV21" s="526"/>
      <c r="BW21" s="526"/>
      <c r="BX21" s="526"/>
      <c r="BY21" s="526"/>
      <c r="BZ21" s="526"/>
      <c r="CA21" s="526"/>
      <c r="CB21" s="526"/>
      <c r="CC21" s="526"/>
      <c r="CD21" s="526"/>
      <c r="CE21" s="526"/>
      <c r="CF21" s="526"/>
      <c r="CG21" s="526"/>
      <c r="CH21" s="526"/>
      <c r="CI21" s="526"/>
      <c r="CJ21" s="526"/>
      <c r="CK21" s="526"/>
      <c r="CL21" s="526"/>
      <c r="CM21" s="526"/>
      <c r="CN21" s="526"/>
      <c r="CO21" s="526"/>
      <c r="CP21" s="526"/>
      <c r="CQ21" s="526"/>
      <c r="CR21" s="526"/>
      <c r="CS21" s="526"/>
      <c r="CT21" s="526"/>
      <c r="CU21" s="526"/>
      <c r="CV21" s="526"/>
      <c r="CW21" s="526"/>
      <c r="CX21" s="526"/>
      <c r="CY21" s="526"/>
      <c r="CZ21" s="526"/>
      <c r="DA21" s="526"/>
      <c r="DB21" s="526"/>
      <c r="DC21" s="526"/>
      <c r="DD21" s="526"/>
      <c r="DE21" s="526"/>
      <c r="DF21" s="526"/>
      <c r="DG21" s="526"/>
      <c r="DH21" s="526"/>
      <c r="DI21" s="526"/>
      <c r="DJ21" s="526"/>
      <c r="DK21" s="526"/>
      <c r="DL21" s="526"/>
      <c r="DM21" s="526"/>
      <c r="DN21" s="526"/>
      <c r="DO21" s="526"/>
      <c r="DP21" s="526"/>
      <c r="DQ21" s="526"/>
      <c r="DR21" s="526"/>
      <c r="DS21" s="526"/>
      <c r="DT21" s="526"/>
      <c r="DU21" s="526"/>
      <c r="DV21" s="526"/>
      <c r="DW21" s="526"/>
      <c r="DX21" s="526"/>
      <c r="DY21" s="526"/>
      <c r="DZ21" s="526"/>
      <c r="EA21" s="526"/>
      <c r="EB21" s="526"/>
      <c r="EC21" s="526"/>
      <c r="ED21" s="526"/>
      <c r="EE21" s="526"/>
      <c r="EF21" s="526"/>
      <c r="EG21" s="526"/>
      <c r="EH21" s="526"/>
      <c r="EI21" s="526"/>
      <c r="EJ21" s="526"/>
      <c r="EK21" s="529"/>
    </row>
    <row r="22" spans="1:141" s="21" customFormat="1" x14ac:dyDescent="0.2">
      <c r="A22" s="493" t="s">
        <v>196</v>
      </c>
      <c r="B22" s="494"/>
      <c r="C22" s="494"/>
      <c r="D22" s="494"/>
      <c r="E22" s="494"/>
      <c r="F22" s="494"/>
      <c r="G22" s="494"/>
      <c r="H22" s="494"/>
      <c r="I22" s="494"/>
      <c r="J22" s="494"/>
      <c r="K22" s="494"/>
      <c r="L22" s="494"/>
      <c r="M22" s="494"/>
      <c r="N22" s="494"/>
      <c r="O22" s="494"/>
      <c r="P22" s="494"/>
      <c r="Q22" s="494"/>
      <c r="R22" s="494"/>
      <c r="S22" s="494"/>
      <c r="T22" s="494"/>
      <c r="U22" s="494"/>
      <c r="V22" s="494"/>
      <c r="W22" s="494"/>
      <c r="X22" s="494"/>
      <c r="Y22" s="477" t="s">
        <v>41</v>
      </c>
      <c r="Z22" s="323"/>
      <c r="AA22" s="323"/>
      <c r="AB22" s="323"/>
      <c r="AC22" s="323"/>
      <c r="AD22" s="526">
        <f>CP22+ED22</f>
        <v>72596100</v>
      </c>
      <c r="AE22" s="526"/>
      <c r="AF22" s="526"/>
      <c r="AG22" s="526"/>
      <c r="AH22" s="526"/>
      <c r="AI22" s="526"/>
      <c r="AJ22" s="526"/>
      <c r="AK22" s="526"/>
      <c r="AL22" s="526">
        <f>CP22+CX22+DF22+DN22+DV22+ED22</f>
        <v>72596100</v>
      </c>
      <c r="AM22" s="526"/>
      <c r="AN22" s="526"/>
      <c r="AO22" s="526"/>
      <c r="AP22" s="526"/>
      <c r="AQ22" s="526"/>
      <c r="AR22" s="526"/>
      <c r="AS22" s="526"/>
      <c r="AT22" s="526">
        <f>AL22</f>
        <v>72596100</v>
      </c>
      <c r="AU22" s="526"/>
      <c r="AV22" s="526"/>
      <c r="AW22" s="526"/>
      <c r="AX22" s="526"/>
      <c r="AY22" s="526"/>
      <c r="AZ22" s="526"/>
      <c r="BA22" s="526"/>
      <c r="BB22" s="526"/>
      <c r="BC22" s="526"/>
      <c r="BD22" s="526"/>
      <c r="BE22" s="526"/>
      <c r="BF22" s="526"/>
      <c r="BG22" s="526"/>
      <c r="BH22" s="526"/>
      <c r="BI22" s="526"/>
      <c r="BJ22" s="526">
        <f>3870860</f>
        <v>3870860</v>
      </c>
      <c r="BK22" s="526"/>
      <c r="BL22" s="526"/>
      <c r="BM22" s="526"/>
      <c r="BN22" s="526"/>
      <c r="BO22" s="526"/>
      <c r="BP22" s="526"/>
      <c r="BQ22" s="526"/>
      <c r="BR22" s="526">
        <f>1319000-801000</f>
        <v>518000</v>
      </c>
      <c r="BS22" s="526"/>
      <c r="BT22" s="526"/>
      <c r="BU22" s="526"/>
      <c r="BV22" s="526"/>
      <c r="BW22" s="526"/>
      <c r="BX22" s="526"/>
      <c r="BY22" s="526"/>
      <c r="BZ22" s="526">
        <f>972632-BZ18-CH22-BZ26</f>
        <v>399237</v>
      </c>
      <c r="CA22" s="526"/>
      <c r="CB22" s="526"/>
      <c r="CC22" s="526"/>
      <c r="CD22" s="526"/>
      <c r="CE22" s="526"/>
      <c r="CF22" s="526"/>
      <c r="CG22" s="526"/>
      <c r="CH22" s="526">
        <f>36230+415+15190+660+410</f>
        <v>52905</v>
      </c>
      <c r="CI22" s="526"/>
      <c r="CJ22" s="526"/>
      <c r="CK22" s="526"/>
      <c r="CL22" s="526"/>
      <c r="CM22" s="526"/>
      <c r="CN22" s="526"/>
      <c r="CO22" s="526"/>
      <c r="CP22" s="526">
        <v>71851400</v>
      </c>
      <c r="CQ22" s="526"/>
      <c r="CR22" s="526"/>
      <c r="CS22" s="526"/>
      <c r="CT22" s="526"/>
      <c r="CU22" s="526"/>
      <c r="CV22" s="526"/>
      <c r="CW22" s="526"/>
      <c r="CX22" s="526"/>
      <c r="CY22" s="526"/>
      <c r="CZ22" s="526"/>
      <c r="DA22" s="526"/>
      <c r="DB22" s="526"/>
      <c r="DC22" s="526"/>
      <c r="DD22" s="526"/>
      <c r="DE22" s="526"/>
      <c r="DF22" s="526"/>
      <c r="DG22" s="526"/>
      <c r="DH22" s="526"/>
      <c r="DI22" s="526"/>
      <c r="DJ22" s="526"/>
      <c r="DK22" s="526"/>
      <c r="DL22" s="526"/>
      <c r="DM22" s="526"/>
      <c r="DN22" s="526"/>
      <c r="DO22" s="526"/>
      <c r="DP22" s="526"/>
      <c r="DQ22" s="526"/>
      <c r="DR22" s="526"/>
      <c r="DS22" s="526"/>
      <c r="DT22" s="526"/>
      <c r="DU22" s="526"/>
      <c r="DV22" s="526"/>
      <c r="DW22" s="526"/>
      <c r="DX22" s="526"/>
      <c r="DY22" s="526"/>
      <c r="DZ22" s="526"/>
      <c r="EA22" s="526"/>
      <c r="EB22" s="526"/>
      <c r="EC22" s="526"/>
      <c r="ED22" s="526">
        <v>744700</v>
      </c>
      <c r="EE22" s="526"/>
      <c r="EF22" s="526"/>
      <c r="EG22" s="526"/>
      <c r="EH22" s="526"/>
      <c r="EI22" s="526"/>
      <c r="EJ22" s="526"/>
      <c r="EK22" s="529"/>
    </row>
    <row r="23" spans="1:141" s="21" customFormat="1" ht="12.75" customHeight="1" x14ac:dyDescent="0.2">
      <c r="A23" s="495" t="s">
        <v>179</v>
      </c>
      <c r="B23" s="496"/>
      <c r="C23" s="496"/>
      <c r="D23" s="496"/>
      <c r="E23" s="496"/>
      <c r="F23" s="496"/>
      <c r="G23" s="496"/>
      <c r="H23" s="496"/>
      <c r="I23" s="496"/>
      <c r="J23" s="496"/>
      <c r="K23" s="496"/>
      <c r="L23" s="496"/>
      <c r="M23" s="496"/>
      <c r="N23" s="496"/>
      <c r="O23" s="496"/>
      <c r="P23" s="496"/>
      <c r="Q23" s="496"/>
      <c r="R23" s="496"/>
      <c r="S23" s="496"/>
      <c r="T23" s="496"/>
      <c r="U23" s="496"/>
      <c r="V23" s="496"/>
      <c r="W23" s="496"/>
      <c r="X23" s="496"/>
      <c r="Y23" s="477" t="s">
        <v>183</v>
      </c>
      <c r="Z23" s="323"/>
      <c r="AA23" s="323"/>
      <c r="AB23" s="323"/>
      <c r="AC23" s="323"/>
      <c r="AD23" s="526"/>
      <c r="AE23" s="526"/>
      <c r="AF23" s="526"/>
      <c r="AG23" s="526"/>
      <c r="AH23" s="526"/>
      <c r="AI23" s="526"/>
      <c r="AJ23" s="526"/>
      <c r="AK23" s="526"/>
      <c r="AL23" s="526"/>
      <c r="AM23" s="526"/>
      <c r="AN23" s="526"/>
      <c r="AO23" s="526"/>
      <c r="AP23" s="526"/>
      <c r="AQ23" s="526"/>
      <c r="AR23" s="526"/>
      <c r="AS23" s="526"/>
      <c r="AT23" s="526"/>
      <c r="AU23" s="526"/>
      <c r="AV23" s="526"/>
      <c r="AW23" s="526"/>
      <c r="AX23" s="526"/>
      <c r="AY23" s="526"/>
      <c r="AZ23" s="526"/>
      <c r="BA23" s="526"/>
      <c r="BB23" s="526"/>
      <c r="BC23" s="526"/>
      <c r="BD23" s="526"/>
      <c r="BE23" s="526"/>
      <c r="BF23" s="526"/>
      <c r="BG23" s="526"/>
      <c r="BH23" s="526"/>
      <c r="BI23" s="526"/>
      <c r="BJ23" s="526"/>
      <c r="BK23" s="526"/>
      <c r="BL23" s="526"/>
      <c r="BM23" s="526"/>
      <c r="BN23" s="526"/>
      <c r="BO23" s="526"/>
      <c r="BP23" s="526"/>
      <c r="BQ23" s="526"/>
      <c r="BR23" s="526"/>
      <c r="BS23" s="526"/>
      <c r="BT23" s="526"/>
      <c r="BU23" s="526"/>
      <c r="BV23" s="526"/>
      <c r="BW23" s="526"/>
      <c r="BX23" s="526"/>
      <c r="BY23" s="526"/>
      <c r="BZ23" s="526"/>
      <c r="CA23" s="526"/>
      <c r="CB23" s="526"/>
      <c r="CC23" s="526"/>
      <c r="CD23" s="526"/>
      <c r="CE23" s="526"/>
      <c r="CF23" s="526"/>
      <c r="CG23" s="526"/>
      <c r="CH23" s="526"/>
      <c r="CI23" s="526"/>
      <c r="CJ23" s="526"/>
      <c r="CK23" s="526"/>
      <c r="CL23" s="526"/>
      <c r="CM23" s="526"/>
      <c r="CN23" s="526"/>
      <c r="CO23" s="526"/>
      <c r="CP23" s="526"/>
      <c r="CQ23" s="526"/>
      <c r="CR23" s="526"/>
      <c r="CS23" s="526"/>
      <c r="CT23" s="526"/>
      <c r="CU23" s="526"/>
      <c r="CV23" s="526"/>
      <c r="CW23" s="526"/>
      <c r="CX23" s="526"/>
      <c r="CY23" s="526"/>
      <c r="CZ23" s="526"/>
      <c r="DA23" s="526"/>
      <c r="DB23" s="526"/>
      <c r="DC23" s="526"/>
      <c r="DD23" s="526"/>
      <c r="DE23" s="526"/>
      <c r="DF23" s="526"/>
      <c r="DG23" s="526"/>
      <c r="DH23" s="526"/>
      <c r="DI23" s="526"/>
      <c r="DJ23" s="526"/>
      <c r="DK23" s="526"/>
      <c r="DL23" s="526"/>
      <c r="DM23" s="526"/>
      <c r="DN23" s="526"/>
      <c r="DO23" s="526"/>
      <c r="DP23" s="526"/>
      <c r="DQ23" s="526"/>
      <c r="DR23" s="526"/>
      <c r="DS23" s="526"/>
      <c r="DT23" s="526"/>
      <c r="DU23" s="526"/>
      <c r="DV23" s="526"/>
      <c r="DW23" s="526"/>
      <c r="DX23" s="526"/>
      <c r="DY23" s="526"/>
      <c r="DZ23" s="526"/>
      <c r="EA23" s="526"/>
      <c r="EB23" s="526"/>
      <c r="EC23" s="526"/>
      <c r="ED23" s="526"/>
      <c r="EE23" s="526"/>
      <c r="EF23" s="526"/>
      <c r="EG23" s="526"/>
      <c r="EH23" s="526"/>
      <c r="EI23" s="526"/>
      <c r="EJ23" s="526"/>
      <c r="EK23" s="529"/>
    </row>
    <row r="24" spans="1:141" s="21" customFormat="1" ht="12.75" customHeight="1" x14ac:dyDescent="0.2">
      <c r="A24" s="493"/>
      <c r="B24" s="494"/>
      <c r="C24" s="494"/>
      <c r="D24" s="494"/>
      <c r="E24" s="494"/>
      <c r="F24" s="494"/>
      <c r="G24" s="494"/>
      <c r="H24" s="494"/>
      <c r="I24" s="494"/>
      <c r="J24" s="494"/>
      <c r="K24" s="494"/>
      <c r="L24" s="494"/>
      <c r="M24" s="494"/>
      <c r="N24" s="494"/>
      <c r="O24" s="494"/>
      <c r="P24" s="494"/>
      <c r="Q24" s="494"/>
      <c r="R24" s="494"/>
      <c r="S24" s="494"/>
      <c r="T24" s="494"/>
      <c r="U24" s="494"/>
      <c r="V24" s="494"/>
      <c r="W24" s="494"/>
      <c r="X24" s="494"/>
      <c r="Y24" s="477"/>
      <c r="Z24" s="323"/>
      <c r="AA24" s="323"/>
      <c r="AB24" s="323"/>
      <c r="AC24" s="323"/>
      <c r="AD24" s="526"/>
      <c r="AE24" s="526"/>
      <c r="AF24" s="526"/>
      <c r="AG24" s="526"/>
      <c r="AH24" s="526"/>
      <c r="AI24" s="526"/>
      <c r="AJ24" s="526"/>
      <c r="AK24" s="526"/>
      <c r="AL24" s="526"/>
      <c r="AM24" s="526"/>
      <c r="AN24" s="526"/>
      <c r="AO24" s="526"/>
      <c r="AP24" s="526"/>
      <c r="AQ24" s="526"/>
      <c r="AR24" s="526"/>
      <c r="AS24" s="526"/>
      <c r="AT24" s="526"/>
      <c r="AU24" s="526"/>
      <c r="AV24" s="526"/>
      <c r="AW24" s="526"/>
      <c r="AX24" s="526"/>
      <c r="AY24" s="526"/>
      <c r="AZ24" s="526"/>
      <c r="BA24" s="526"/>
      <c r="BB24" s="526"/>
      <c r="BC24" s="526"/>
      <c r="BD24" s="526"/>
      <c r="BE24" s="526"/>
      <c r="BF24" s="526"/>
      <c r="BG24" s="526"/>
      <c r="BH24" s="526"/>
      <c r="BI24" s="526"/>
      <c r="BJ24" s="526"/>
      <c r="BK24" s="526"/>
      <c r="BL24" s="526"/>
      <c r="BM24" s="526"/>
      <c r="BN24" s="526"/>
      <c r="BO24" s="526"/>
      <c r="BP24" s="526"/>
      <c r="BQ24" s="526"/>
      <c r="BR24" s="526"/>
      <c r="BS24" s="526"/>
      <c r="BT24" s="526"/>
      <c r="BU24" s="526"/>
      <c r="BV24" s="526"/>
      <c r="BW24" s="526"/>
      <c r="BX24" s="526"/>
      <c r="BY24" s="526"/>
      <c r="BZ24" s="526"/>
      <c r="CA24" s="526"/>
      <c r="CB24" s="526"/>
      <c r="CC24" s="526"/>
      <c r="CD24" s="526"/>
      <c r="CE24" s="526"/>
      <c r="CF24" s="526"/>
      <c r="CG24" s="526"/>
      <c r="CH24" s="526"/>
      <c r="CI24" s="526"/>
      <c r="CJ24" s="526"/>
      <c r="CK24" s="526"/>
      <c r="CL24" s="526"/>
      <c r="CM24" s="526"/>
      <c r="CN24" s="526"/>
      <c r="CO24" s="526"/>
      <c r="CP24" s="526"/>
      <c r="CQ24" s="526"/>
      <c r="CR24" s="526"/>
      <c r="CS24" s="526"/>
      <c r="CT24" s="526"/>
      <c r="CU24" s="526"/>
      <c r="CV24" s="526"/>
      <c r="CW24" s="526"/>
      <c r="CX24" s="526"/>
      <c r="CY24" s="526"/>
      <c r="CZ24" s="526"/>
      <c r="DA24" s="526"/>
      <c r="DB24" s="526"/>
      <c r="DC24" s="526"/>
      <c r="DD24" s="526"/>
      <c r="DE24" s="526"/>
      <c r="DF24" s="526"/>
      <c r="DG24" s="526"/>
      <c r="DH24" s="526"/>
      <c r="DI24" s="526"/>
      <c r="DJ24" s="526"/>
      <c r="DK24" s="526"/>
      <c r="DL24" s="526"/>
      <c r="DM24" s="526"/>
      <c r="DN24" s="526"/>
      <c r="DO24" s="526"/>
      <c r="DP24" s="526"/>
      <c r="DQ24" s="526"/>
      <c r="DR24" s="526"/>
      <c r="DS24" s="526"/>
      <c r="DT24" s="526"/>
      <c r="DU24" s="526"/>
      <c r="DV24" s="526"/>
      <c r="DW24" s="526"/>
      <c r="DX24" s="526"/>
      <c r="DY24" s="526"/>
      <c r="DZ24" s="526"/>
      <c r="EA24" s="526"/>
      <c r="EB24" s="526"/>
      <c r="EC24" s="526"/>
      <c r="ED24" s="526"/>
      <c r="EE24" s="526"/>
      <c r="EF24" s="526"/>
      <c r="EG24" s="526"/>
      <c r="EH24" s="526"/>
      <c r="EI24" s="526"/>
      <c r="EJ24" s="526"/>
      <c r="EK24" s="529"/>
    </row>
    <row r="25" spans="1:141" s="21" customFormat="1" ht="15" customHeight="1" x14ac:dyDescent="0.2">
      <c r="A25" s="462"/>
      <c r="B25" s="259"/>
      <c r="C25" s="259"/>
      <c r="D25" s="259"/>
      <c r="E25" s="259"/>
      <c r="F25" s="259"/>
      <c r="G25" s="259"/>
      <c r="H25" s="259"/>
      <c r="I25" s="259"/>
      <c r="J25" s="259"/>
      <c r="K25" s="259"/>
      <c r="L25" s="259"/>
      <c r="M25" s="259"/>
      <c r="N25" s="259"/>
      <c r="O25" s="259"/>
      <c r="P25" s="259"/>
      <c r="Q25" s="259"/>
      <c r="R25" s="259"/>
      <c r="S25" s="259"/>
      <c r="T25" s="259"/>
      <c r="U25" s="259"/>
      <c r="V25" s="259"/>
      <c r="W25" s="259"/>
      <c r="X25" s="259"/>
      <c r="Y25" s="263"/>
      <c r="Z25" s="264"/>
      <c r="AA25" s="264"/>
      <c r="AB25" s="264"/>
      <c r="AC25" s="264"/>
      <c r="AD25" s="526"/>
      <c r="AE25" s="526"/>
      <c r="AF25" s="526"/>
      <c r="AG25" s="526"/>
      <c r="AH25" s="526"/>
      <c r="AI25" s="526"/>
      <c r="AJ25" s="526"/>
      <c r="AK25" s="526"/>
      <c r="AL25" s="526"/>
      <c r="AM25" s="526"/>
      <c r="AN25" s="526"/>
      <c r="AO25" s="526"/>
      <c r="AP25" s="526"/>
      <c r="AQ25" s="526"/>
      <c r="AR25" s="526"/>
      <c r="AS25" s="526"/>
      <c r="AT25" s="526"/>
      <c r="AU25" s="526"/>
      <c r="AV25" s="526"/>
      <c r="AW25" s="526"/>
      <c r="AX25" s="526"/>
      <c r="AY25" s="526"/>
      <c r="AZ25" s="526"/>
      <c r="BA25" s="526"/>
      <c r="BB25" s="526"/>
      <c r="BC25" s="526"/>
      <c r="BD25" s="526"/>
      <c r="BE25" s="526"/>
      <c r="BF25" s="526"/>
      <c r="BG25" s="526"/>
      <c r="BH25" s="526"/>
      <c r="BI25" s="526"/>
      <c r="BJ25" s="526"/>
      <c r="BK25" s="526"/>
      <c r="BL25" s="526"/>
      <c r="BM25" s="526"/>
      <c r="BN25" s="526"/>
      <c r="BO25" s="526"/>
      <c r="BP25" s="526"/>
      <c r="BQ25" s="526"/>
      <c r="BR25" s="526"/>
      <c r="BS25" s="526"/>
      <c r="BT25" s="526"/>
      <c r="BU25" s="526"/>
      <c r="BV25" s="526"/>
      <c r="BW25" s="526"/>
      <c r="BX25" s="526"/>
      <c r="BY25" s="526"/>
      <c r="BZ25" s="526"/>
      <c r="CA25" s="526"/>
      <c r="CB25" s="526"/>
      <c r="CC25" s="526"/>
      <c r="CD25" s="526"/>
      <c r="CE25" s="526"/>
      <c r="CF25" s="526"/>
      <c r="CG25" s="526"/>
      <c r="CH25" s="526"/>
      <c r="CI25" s="526"/>
      <c r="CJ25" s="526"/>
      <c r="CK25" s="526"/>
      <c r="CL25" s="526"/>
      <c r="CM25" s="526"/>
      <c r="CN25" s="526"/>
      <c r="CO25" s="526"/>
      <c r="CP25" s="524"/>
      <c r="CQ25" s="524"/>
      <c r="CR25" s="524"/>
      <c r="CS25" s="524"/>
      <c r="CT25" s="524"/>
      <c r="CU25" s="524"/>
      <c r="CV25" s="524"/>
      <c r="CW25" s="524"/>
      <c r="CX25" s="524"/>
      <c r="CY25" s="524"/>
      <c r="CZ25" s="524"/>
      <c r="DA25" s="524"/>
      <c r="DB25" s="524"/>
      <c r="DC25" s="524"/>
      <c r="DD25" s="524"/>
      <c r="DE25" s="524"/>
      <c r="DF25" s="524"/>
      <c r="DG25" s="524"/>
      <c r="DH25" s="524"/>
      <c r="DI25" s="524"/>
      <c r="DJ25" s="524"/>
      <c r="DK25" s="524"/>
      <c r="DL25" s="524"/>
      <c r="DM25" s="524"/>
      <c r="DN25" s="524"/>
      <c r="DO25" s="524"/>
      <c r="DP25" s="524"/>
      <c r="DQ25" s="524"/>
      <c r="DR25" s="524"/>
      <c r="DS25" s="524"/>
      <c r="DT25" s="524"/>
      <c r="DU25" s="524"/>
      <c r="DV25" s="524"/>
      <c r="DW25" s="524"/>
      <c r="DX25" s="524"/>
      <c r="DY25" s="524"/>
      <c r="DZ25" s="524"/>
      <c r="EA25" s="524"/>
      <c r="EB25" s="524"/>
      <c r="EC25" s="524"/>
      <c r="ED25" s="524"/>
      <c r="EE25" s="524"/>
      <c r="EF25" s="524"/>
      <c r="EG25" s="524"/>
      <c r="EH25" s="524"/>
      <c r="EI25" s="524"/>
      <c r="EJ25" s="524"/>
      <c r="EK25" s="525"/>
    </row>
    <row r="26" spans="1:141" s="21" customFormat="1" ht="12.75" customHeight="1" x14ac:dyDescent="0.2">
      <c r="A26" s="527" t="s">
        <v>181</v>
      </c>
      <c r="B26" s="528"/>
      <c r="C26" s="528"/>
      <c r="D26" s="528"/>
      <c r="E26" s="528"/>
      <c r="F26" s="528"/>
      <c r="G26" s="528"/>
      <c r="H26" s="528"/>
      <c r="I26" s="528"/>
      <c r="J26" s="528"/>
      <c r="K26" s="528"/>
      <c r="L26" s="528"/>
      <c r="M26" s="528"/>
      <c r="N26" s="528"/>
      <c r="O26" s="528"/>
      <c r="P26" s="528"/>
      <c r="Q26" s="528"/>
      <c r="R26" s="528"/>
      <c r="S26" s="528"/>
      <c r="T26" s="528"/>
      <c r="U26" s="528"/>
      <c r="V26" s="528"/>
      <c r="W26" s="528"/>
      <c r="X26" s="528"/>
      <c r="Y26" s="263" t="s">
        <v>75</v>
      </c>
      <c r="Z26" s="264"/>
      <c r="AA26" s="264"/>
      <c r="AB26" s="264"/>
      <c r="AC26" s="264"/>
      <c r="AD26" s="526">
        <f>CP26+ED26</f>
        <v>8079100</v>
      </c>
      <c r="AE26" s="526"/>
      <c r="AF26" s="526"/>
      <c r="AG26" s="526"/>
      <c r="AH26" s="526"/>
      <c r="AI26" s="526"/>
      <c r="AJ26" s="526"/>
      <c r="AK26" s="526"/>
      <c r="AL26" s="526">
        <f>CP26+CX26+DF26+DN26+DV26+ED26</f>
        <v>8079100</v>
      </c>
      <c r="AM26" s="526"/>
      <c r="AN26" s="526"/>
      <c r="AO26" s="526"/>
      <c r="AP26" s="526"/>
      <c r="AQ26" s="526"/>
      <c r="AR26" s="526"/>
      <c r="AS26" s="526"/>
      <c r="AT26" s="526">
        <f>AL26</f>
        <v>8079100</v>
      </c>
      <c r="AU26" s="526"/>
      <c r="AV26" s="526"/>
      <c r="AW26" s="526"/>
      <c r="AX26" s="526"/>
      <c r="AY26" s="526"/>
      <c r="AZ26" s="526"/>
      <c r="BA26" s="526"/>
      <c r="BB26" s="526"/>
      <c r="BC26" s="526"/>
      <c r="BD26" s="526"/>
      <c r="BE26" s="526"/>
      <c r="BF26" s="526"/>
      <c r="BG26" s="526"/>
      <c r="BH26" s="526"/>
      <c r="BI26" s="526"/>
      <c r="BJ26" s="526">
        <f>2456820</f>
        <v>2456820</v>
      </c>
      <c r="BK26" s="526"/>
      <c r="BL26" s="526"/>
      <c r="BM26" s="526"/>
      <c r="BN26" s="526"/>
      <c r="BO26" s="526"/>
      <c r="BP26" s="526"/>
      <c r="BQ26" s="526"/>
      <c r="BR26" s="526">
        <v>0</v>
      </c>
      <c r="BS26" s="526"/>
      <c r="BT26" s="526"/>
      <c r="BU26" s="526"/>
      <c r="BV26" s="526"/>
      <c r="BW26" s="526"/>
      <c r="BX26" s="526"/>
      <c r="BY26" s="526"/>
      <c r="BZ26" s="526">
        <f>29935</f>
        <v>29935</v>
      </c>
      <c r="CA26" s="526"/>
      <c r="CB26" s="526"/>
      <c r="CC26" s="526"/>
      <c r="CD26" s="526"/>
      <c r="CE26" s="526"/>
      <c r="CF26" s="526"/>
      <c r="CG26" s="526"/>
      <c r="CH26" s="526"/>
      <c r="CI26" s="526"/>
      <c r="CJ26" s="526"/>
      <c r="CK26" s="526"/>
      <c r="CL26" s="526"/>
      <c r="CM26" s="526"/>
      <c r="CN26" s="526"/>
      <c r="CO26" s="526"/>
      <c r="CP26" s="524">
        <v>7977500</v>
      </c>
      <c r="CQ26" s="524"/>
      <c r="CR26" s="524"/>
      <c r="CS26" s="524"/>
      <c r="CT26" s="524"/>
      <c r="CU26" s="524"/>
      <c r="CV26" s="524"/>
      <c r="CW26" s="524"/>
      <c r="CX26" s="524"/>
      <c r="CY26" s="524"/>
      <c r="CZ26" s="524"/>
      <c r="DA26" s="524"/>
      <c r="DB26" s="524"/>
      <c r="DC26" s="524"/>
      <c r="DD26" s="524"/>
      <c r="DE26" s="524"/>
      <c r="DF26" s="524"/>
      <c r="DG26" s="524"/>
      <c r="DH26" s="524"/>
      <c r="DI26" s="524"/>
      <c r="DJ26" s="524"/>
      <c r="DK26" s="524"/>
      <c r="DL26" s="524"/>
      <c r="DM26" s="524"/>
      <c r="DN26" s="524"/>
      <c r="DO26" s="524"/>
      <c r="DP26" s="524"/>
      <c r="DQ26" s="524"/>
      <c r="DR26" s="524"/>
      <c r="DS26" s="524"/>
      <c r="DT26" s="524"/>
      <c r="DU26" s="524"/>
      <c r="DV26" s="524"/>
      <c r="DW26" s="524"/>
      <c r="DX26" s="524"/>
      <c r="DY26" s="524"/>
      <c r="DZ26" s="524"/>
      <c r="EA26" s="524"/>
      <c r="EB26" s="524"/>
      <c r="EC26" s="524"/>
      <c r="ED26" s="524">
        <v>101600</v>
      </c>
      <c r="EE26" s="524"/>
      <c r="EF26" s="524"/>
      <c r="EG26" s="524"/>
      <c r="EH26" s="524"/>
      <c r="EI26" s="524"/>
      <c r="EJ26" s="524"/>
      <c r="EK26" s="525"/>
    </row>
    <row r="27" spans="1:141" s="21" customFormat="1" ht="12.75" customHeight="1" x14ac:dyDescent="0.2">
      <c r="A27" s="462" t="s">
        <v>197</v>
      </c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259"/>
      <c r="Q27" s="259"/>
      <c r="R27" s="259"/>
      <c r="S27" s="259"/>
      <c r="T27" s="259"/>
      <c r="U27" s="259"/>
      <c r="V27" s="259"/>
      <c r="W27" s="259"/>
      <c r="X27" s="259"/>
      <c r="Y27" s="263"/>
      <c r="Z27" s="264"/>
      <c r="AA27" s="264"/>
      <c r="AB27" s="264"/>
      <c r="AC27" s="264"/>
      <c r="AD27" s="526"/>
      <c r="AE27" s="526"/>
      <c r="AF27" s="526"/>
      <c r="AG27" s="526"/>
      <c r="AH27" s="526"/>
      <c r="AI27" s="526"/>
      <c r="AJ27" s="526"/>
      <c r="AK27" s="526"/>
      <c r="AL27" s="526"/>
      <c r="AM27" s="526"/>
      <c r="AN27" s="526"/>
      <c r="AO27" s="526"/>
      <c r="AP27" s="526"/>
      <c r="AQ27" s="526"/>
      <c r="AR27" s="526"/>
      <c r="AS27" s="526"/>
      <c r="AT27" s="526"/>
      <c r="AU27" s="526"/>
      <c r="AV27" s="526"/>
      <c r="AW27" s="526"/>
      <c r="AX27" s="526"/>
      <c r="AY27" s="526"/>
      <c r="AZ27" s="526"/>
      <c r="BA27" s="526"/>
      <c r="BB27" s="526"/>
      <c r="BC27" s="526"/>
      <c r="BD27" s="526"/>
      <c r="BE27" s="526"/>
      <c r="BF27" s="526"/>
      <c r="BG27" s="526"/>
      <c r="BH27" s="526"/>
      <c r="BI27" s="526"/>
      <c r="BJ27" s="526"/>
      <c r="BK27" s="526"/>
      <c r="BL27" s="526"/>
      <c r="BM27" s="526"/>
      <c r="BN27" s="526"/>
      <c r="BO27" s="526"/>
      <c r="BP27" s="526"/>
      <c r="BQ27" s="526"/>
      <c r="BR27" s="526"/>
      <c r="BS27" s="526"/>
      <c r="BT27" s="526"/>
      <c r="BU27" s="526"/>
      <c r="BV27" s="526"/>
      <c r="BW27" s="526"/>
      <c r="BX27" s="526"/>
      <c r="BY27" s="526"/>
      <c r="BZ27" s="526"/>
      <c r="CA27" s="526"/>
      <c r="CB27" s="526"/>
      <c r="CC27" s="526"/>
      <c r="CD27" s="526"/>
      <c r="CE27" s="526"/>
      <c r="CF27" s="526"/>
      <c r="CG27" s="526"/>
      <c r="CH27" s="526"/>
      <c r="CI27" s="526"/>
      <c r="CJ27" s="526"/>
      <c r="CK27" s="526"/>
      <c r="CL27" s="526"/>
      <c r="CM27" s="526"/>
      <c r="CN27" s="526"/>
      <c r="CO27" s="526"/>
      <c r="CP27" s="524"/>
      <c r="CQ27" s="524"/>
      <c r="CR27" s="524"/>
      <c r="CS27" s="524"/>
      <c r="CT27" s="524"/>
      <c r="CU27" s="524"/>
      <c r="CV27" s="524"/>
      <c r="CW27" s="524"/>
      <c r="CX27" s="524"/>
      <c r="CY27" s="524"/>
      <c r="CZ27" s="524"/>
      <c r="DA27" s="524"/>
      <c r="DB27" s="524"/>
      <c r="DC27" s="524"/>
      <c r="DD27" s="524"/>
      <c r="DE27" s="524"/>
      <c r="DF27" s="524"/>
      <c r="DG27" s="524"/>
      <c r="DH27" s="524"/>
      <c r="DI27" s="524"/>
      <c r="DJ27" s="524"/>
      <c r="DK27" s="524"/>
      <c r="DL27" s="524"/>
      <c r="DM27" s="524"/>
      <c r="DN27" s="524"/>
      <c r="DO27" s="524"/>
      <c r="DP27" s="524"/>
      <c r="DQ27" s="524"/>
      <c r="DR27" s="524"/>
      <c r="DS27" s="524"/>
      <c r="DT27" s="524"/>
      <c r="DU27" s="524"/>
      <c r="DV27" s="524"/>
      <c r="DW27" s="524"/>
      <c r="DX27" s="524"/>
      <c r="DY27" s="524"/>
      <c r="DZ27" s="524"/>
      <c r="EA27" s="524"/>
      <c r="EB27" s="524"/>
      <c r="EC27" s="524"/>
      <c r="ED27" s="524"/>
      <c r="EE27" s="524"/>
      <c r="EF27" s="524"/>
      <c r="EG27" s="524"/>
      <c r="EH27" s="524"/>
      <c r="EI27" s="524"/>
      <c r="EJ27" s="524"/>
      <c r="EK27" s="525"/>
    </row>
    <row r="28" spans="1:141" s="21" customFormat="1" ht="12.75" customHeight="1" x14ac:dyDescent="0.2">
      <c r="A28" s="460" t="s">
        <v>179</v>
      </c>
      <c r="B28" s="461"/>
      <c r="C28" s="461"/>
      <c r="D28" s="461"/>
      <c r="E28" s="461"/>
      <c r="F28" s="461"/>
      <c r="G28" s="461"/>
      <c r="H28" s="461"/>
      <c r="I28" s="461"/>
      <c r="J28" s="461"/>
      <c r="K28" s="461"/>
      <c r="L28" s="461"/>
      <c r="M28" s="461"/>
      <c r="N28" s="461"/>
      <c r="O28" s="461"/>
      <c r="P28" s="461"/>
      <c r="Q28" s="461"/>
      <c r="R28" s="461"/>
      <c r="S28" s="461"/>
      <c r="T28" s="461"/>
      <c r="U28" s="461"/>
      <c r="V28" s="461"/>
      <c r="W28" s="461"/>
      <c r="X28" s="461"/>
      <c r="Y28" s="263" t="s">
        <v>74</v>
      </c>
      <c r="Z28" s="264"/>
      <c r="AA28" s="264"/>
      <c r="AB28" s="264"/>
      <c r="AC28" s="264"/>
      <c r="AD28" s="526"/>
      <c r="AE28" s="526"/>
      <c r="AF28" s="526"/>
      <c r="AG28" s="526"/>
      <c r="AH28" s="526"/>
      <c r="AI28" s="526"/>
      <c r="AJ28" s="526"/>
      <c r="AK28" s="526"/>
      <c r="AL28" s="526"/>
      <c r="AM28" s="526"/>
      <c r="AN28" s="526"/>
      <c r="AO28" s="526"/>
      <c r="AP28" s="526"/>
      <c r="AQ28" s="526"/>
      <c r="AR28" s="526"/>
      <c r="AS28" s="526"/>
      <c r="AT28" s="526"/>
      <c r="AU28" s="526"/>
      <c r="AV28" s="526"/>
      <c r="AW28" s="526"/>
      <c r="AX28" s="526"/>
      <c r="AY28" s="526"/>
      <c r="AZ28" s="526"/>
      <c r="BA28" s="526"/>
      <c r="BB28" s="526"/>
      <c r="BC28" s="526"/>
      <c r="BD28" s="526"/>
      <c r="BE28" s="526"/>
      <c r="BF28" s="526"/>
      <c r="BG28" s="526"/>
      <c r="BH28" s="526"/>
      <c r="BI28" s="526"/>
      <c r="BJ28" s="526"/>
      <c r="BK28" s="526"/>
      <c r="BL28" s="526"/>
      <c r="BM28" s="526"/>
      <c r="BN28" s="526"/>
      <c r="BO28" s="526"/>
      <c r="BP28" s="526"/>
      <c r="BQ28" s="526"/>
      <c r="BR28" s="526"/>
      <c r="BS28" s="526"/>
      <c r="BT28" s="526"/>
      <c r="BU28" s="526"/>
      <c r="BV28" s="526"/>
      <c r="BW28" s="526"/>
      <c r="BX28" s="526"/>
      <c r="BY28" s="526"/>
      <c r="BZ28" s="526"/>
      <c r="CA28" s="526"/>
      <c r="CB28" s="526"/>
      <c r="CC28" s="526"/>
      <c r="CD28" s="526"/>
      <c r="CE28" s="526"/>
      <c r="CF28" s="526"/>
      <c r="CG28" s="526"/>
      <c r="CH28" s="526"/>
      <c r="CI28" s="526"/>
      <c r="CJ28" s="526"/>
      <c r="CK28" s="526"/>
      <c r="CL28" s="526"/>
      <c r="CM28" s="526"/>
      <c r="CN28" s="526"/>
      <c r="CO28" s="526"/>
      <c r="CP28" s="524"/>
      <c r="CQ28" s="524"/>
      <c r="CR28" s="524"/>
      <c r="CS28" s="524"/>
      <c r="CT28" s="524"/>
      <c r="CU28" s="524"/>
      <c r="CV28" s="524"/>
      <c r="CW28" s="524"/>
      <c r="CX28" s="524"/>
      <c r="CY28" s="524"/>
      <c r="CZ28" s="524"/>
      <c r="DA28" s="524"/>
      <c r="DB28" s="524"/>
      <c r="DC28" s="524"/>
      <c r="DD28" s="524"/>
      <c r="DE28" s="524"/>
      <c r="DF28" s="524"/>
      <c r="DG28" s="524"/>
      <c r="DH28" s="524"/>
      <c r="DI28" s="524"/>
      <c r="DJ28" s="524"/>
      <c r="DK28" s="524"/>
      <c r="DL28" s="524"/>
      <c r="DM28" s="524"/>
      <c r="DN28" s="524"/>
      <c r="DO28" s="524"/>
      <c r="DP28" s="524"/>
      <c r="DQ28" s="524"/>
      <c r="DR28" s="524"/>
      <c r="DS28" s="524"/>
      <c r="DT28" s="524"/>
      <c r="DU28" s="524"/>
      <c r="DV28" s="524"/>
      <c r="DW28" s="524"/>
      <c r="DX28" s="524"/>
      <c r="DY28" s="524"/>
      <c r="DZ28" s="524"/>
      <c r="EA28" s="524"/>
      <c r="EB28" s="524"/>
      <c r="EC28" s="524"/>
      <c r="ED28" s="524"/>
      <c r="EE28" s="524"/>
      <c r="EF28" s="524"/>
      <c r="EG28" s="524"/>
      <c r="EH28" s="524"/>
      <c r="EI28" s="524"/>
      <c r="EJ28" s="524"/>
      <c r="EK28" s="525"/>
    </row>
    <row r="29" spans="1:141" s="21" customFormat="1" ht="12.75" customHeight="1" x14ac:dyDescent="0.2">
      <c r="A29" s="462"/>
      <c r="B29" s="259"/>
      <c r="C29" s="259"/>
      <c r="D29" s="259"/>
      <c r="E29" s="259"/>
      <c r="F29" s="259"/>
      <c r="G29" s="259"/>
      <c r="H29" s="259"/>
      <c r="I29" s="259"/>
      <c r="J29" s="259"/>
      <c r="K29" s="259"/>
      <c r="L29" s="259"/>
      <c r="M29" s="259"/>
      <c r="N29" s="259"/>
      <c r="O29" s="259"/>
      <c r="P29" s="259"/>
      <c r="Q29" s="259"/>
      <c r="R29" s="259"/>
      <c r="S29" s="259"/>
      <c r="T29" s="259"/>
      <c r="U29" s="259"/>
      <c r="V29" s="259"/>
      <c r="W29" s="259"/>
      <c r="X29" s="259"/>
      <c r="Y29" s="263"/>
      <c r="Z29" s="264"/>
      <c r="AA29" s="264"/>
      <c r="AB29" s="264"/>
      <c r="AC29" s="264"/>
      <c r="AD29" s="526"/>
      <c r="AE29" s="526"/>
      <c r="AF29" s="526"/>
      <c r="AG29" s="526"/>
      <c r="AH29" s="526"/>
      <c r="AI29" s="526"/>
      <c r="AJ29" s="526"/>
      <c r="AK29" s="526"/>
      <c r="AL29" s="526"/>
      <c r="AM29" s="526"/>
      <c r="AN29" s="526"/>
      <c r="AO29" s="526"/>
      <c r="AP29" s="526"/>
      <c r="AQ29" s="526"/>
      <c r="AR29" s="526"/>
      <c r="AS29" s="526"/>
      <c r="AT29" s="526"/>
      <c r="AU29" s="526"/>
      <c r="AV29" s="526"/>
      <c r="AW29" s="526"/>
      <c r="AX29" s="526"/>
      <c r="AY29" s="526"/>
      <c r="AZ29" s="526"/>
      <c r="BA29" s="526"/>
      <c r="BB29" s="526"/>
      <c r="BC29" s="526"/>
      <c r="BD29" s="526"/>
      <c r="BE29" s="526"/>
      <c r="BF29" s="526"/>
      <c r="BG29" s="526"/>
      <c r="BH29" s="526"/>
      <c r="BI29" s="526"/>
      <c r="BJ29" s="526"/>
      <c r="BK29" s="526"/>
      <c r="BL29" s="526"/>
      <c r="BM29" s="526"/>
      <c r="BN29" s="526"/>
      <c r="BO29" s="526"/>
      <c r="BP29" s="526"/>
      <c r="BQ29" s="526"/>
      <c r="BR29" s="526"/>
      <c r="BS29" s="526"/>
      <c r="BT29" s="526"/>
      <c r="BU29" s="526"/>
      <c r="BV29" s="526"/>
      <c r="BW29" s="526"/>
      <c r="BX29" s="526"/>
      <c r="BY29" s="526"/>
      <c r="BZ29" s="526"/>
      <c r="CA29" s="526"/>
      <c r="CB29" s="526"/>
      <c r="CC29" s="526"/>
      <c r="CD29" s="526"/>
      <c r="CE29" s="526"/>
      <c r="CF29" s="526"/>
      <c r="CG29" s="526"/>
      <c r="CH29" s="526"/>
      <c r="CI29" s="526"/>
      <c r="CJ29" s="526"/>
      <c r="CK29" s="526"/>
      <c r="CL29" s="526"/>
      <c r="CM29" s="526"/>
      <c r="CN29" s="526"/>
      <c r="CO29" s="526"/>
      <c r="CP29" s="524"/>
      <c r="CQ29" s="524"/>
      <c r="CR29" s="524"/>
      <c r="CS29" s="524"/>
      <c r="CT29" s="524"/>
      <c r="CU29" s="524"/>
      <c r="CV29" s="524"/>
      <c r="CW29" s="524"/>
      <c r="CX29" s="524"/>
      <c r="CY29" s="524"/>
      <c r="CZ29" s="524"/>
      <c r="DA29" s="524"/>
      <c r="DB29" s="524"/>
      <c r="DC29" s="524"/>
      <c r="DD29" s="524"/>
      <c r="DE29" s="524"/>
      <c r="DF29" s="524"/>
      <c r="DG29" s="524"/>
      <c r="DH29" s="524"/>
      <c r="DI29" s="524"/>
      <c r="DJ29" s="524"/>
      <c r="DK29" s="524"/>
      <c r="DL29" s="524"/>
      <c r="DM29" s="524"/>
      <c r="DN29" s="524"/>
      <c r="DO29" s="524"/>
      <c r="DP29" s="524"/>
      <c r="DQ29" s="524"/>
      <c r="DR29" s="524"/>
      <c r="DS29" s="524"/>
      <c r="DT29" s="524"/>
      <c r="DU29" s="524"/>
      <c r="DV29" s="524"/>
      <c r="DW29" s="524"/>
      <c r="DX29" s="524"/>
      <c r="DY29" s="524"/>
      <c r="DZ29" s="524"/>
      <c r="EA29" s="524"/>
      <c r="EB29" s="524"/>
      <c r="EC29" s="524"/>
      <c r="ED29" s="524"/>
      <c r="EE29" s="524"/>
      <c r="EF29" s="524"/>
      <c r="EG29" s="524"/>
      <c r="EH29" s="524"/>
      <c r="EI29" s="524"/>
      <c r="EJ29" s="524"/>
      <c r="EK29" s="525"/>
    </row>
    <row r="30" spans="1:141" s="21" customFormat="1" ht="15" customHeight="1" x14ac:dyDescent="0.2">
      <c r="A30" s="462"/>
      <c r="B30" s="259"/>
      <c r="C30" s="259"/>
      <c r="D30" s="259"/>
      <c r="E30" s="259"/>
      <c r="F30" s="259"/>
      <c r="G30" s="259"/>
      <c r="H30" s="259"/>
      <c r="I30" s="259"/>
      <c r="J30" s="259"/>
      <c r="K30" s="259"/>
      <c r="L30" s="259"/>
      <c r="M30" s="259"/>
      <c r="N30" s="259"/>
      <c r="O30" s="259"/>
      <c r="P30" s="259"/>
      <c r="Q30" s="259"/>
      <c r="R30" s="259"/>
      <c r="S30" s="259"/>
      <c r="T30" s="259"/>
      <c r="U30" s="259"/>
      <c r="V30" s="259"/>
      <c r="W30" s="259"/>
      <c r="X30" s="259"/>
      <c r="Y30" s="263"/>
      <c r="Z30" s="264"/>
      <c r="AA30" s="264"/>
      <c r="AB30" s="264"/>
      <c r="AC30" s="264"/>
      <c r="AD30" s="526"/>
      <c r="AE30" s="526"/>
      <c r="AF30" s="526"/>
      <c r="AG30" s="526"/>
      <c r="AH30" s="526"/>
      <c r="AI30" s="526"/>
      <c r="AJ30" s="526"/>
      <c r="AK30" s="526"/>
      <c r="AL30" s="526"/>
      <c r="AM30" s="526"/>
      <c r="AN30" s="526"/>
      <c r="AO30" s="526"/>
      <c r="AP30" s="526"/>
      <c r="AQ30" s="526"/>
      <c r="AR30" s="526"/>
      <c r="AS30" s="526"/>
      <c r="AT30" s="526"/>
      <c r="AU30" s="526"/>
      <c r="AV30" s="526"/>
      <c r="AW30" s="526"/>
      <c r="AX30" s="526"/>
      <c r="AY30" s="526"/>
      <c r="AZ30" s="526"/>
      <c r="BA30" s="526"/>
      <c r="BB30" s="526"/>
      <c r="BC30" s="526"/>
      <c r="BD30" s="526"/>
      <c r="BE30" s="526"/>
      <c r="BF30" s="526"/>
      <c r="BG30" s="526"/>
      <c r="BH30" s="526"/>
      <c r="BI30" s="526"/>
      <c r="BJ30" s="526"/>
      <c r="BK30" s="526"/>
      <c r="BL30" s="526"/>
      <c r="BM30" s="526"/>
      <c r="BN30" s="526"/>
      <c r="BO30" s="526"/>
      <c r="BP30" s="526"/>
      <c r="BQ30" s="526"/>
      <c r="BR30" s="526"/>
      <c r="BS30" s="526"/>
      <c r="BT30" s="526"/>
      <c r="BU30" s="526"/>
      <c r="BV30" s="526"/>
      <c r="BW30" s="526"/>
      <c r="BX30" s="526"/>
      <c r="BY30" s="526"/>
      <c r="BZ30" s="526"/>
      <c r="CA30" s="526"/>
      <c r="CB30" s="526"/>
      <c r="CC30" s="526"/>
      <c r="CD30" s="526"/>
      <c r="CE30" s="526"/>
      <c r="CF30" s="526"/>
      <c r="CG30" s="526"/>
      <c r="CH30" s="526"/>
      <c r="CI30" s="526"/>
      <c r="CJ30" s="526"/>
      <c r="CK30" s="526"/>
      <c r="CL30" s="526"/>
      <c r="CM30" s="526"/>
      <c r="CN30" s="526"/>
      <c r="CO30" s="526"/>
      <c r="CP30" s="524"/>
      <c r="CQ30" s="524"/>
      <c r="CR30" s="524"/>
      <c r="CS30" s="524"/>
      <c r="CT30" s="524"/>
      <c r="CU30" s="524"/>
      <c r="CV30" s="524"/>
      <c r="CW30" s="524"/>
      <c r="CX30" s="524"/>
      <c r="CY30" s="524"/>
      <c r="CZ30" s="524"/>
      <c r="DA30" s="524"/>
      <c r="DB30" s="524"/>
      <c r="DC30" s="524"/>
      <c r="DD30" s="524"/>
      <c r="DE30" s="524"/>
      <c r="DF30" s="524"/>
      <c r="DG30" s="524"/>
      <c r="DH30" s="524"/>
      <c r="DI30" s="524"/>
      <c r="DJ30" s="524"/>
      <c r="DK30" s="524"/>
      <c r="DL30" s="524"/>
      <c r="DM30" s="524"/>
      <c r="DN30" s="524"/>
      <c r="DO30" s="524"/>
      <c r="DP30" s="524"/>
      <c r="DQ30" s="524"/>
      <c r="DR30" s="524"/>
      <c r="DS30" s="524"/>
      <c r="DT30" s="524"/>
      <c r="DU30" s="524"/>
      <c r="DV30" s="524"/>
      <c r="DW30" s="524"/>
      <c r="DX30" s="524"/>
      <c r="DY30" s="524"/>
      <c r="DZ30" s="524"/>
      <c r="EA30" s="524"/>
      <c r="EB30" s="524"/>
      <c r="EC30" s="524"/>
      <c r="ED30" s="524"/>
      <c r="EE30" s="524"/>
      <c r="EF30" s="524"/>
      <c r="EG30" s="524"/>
      <c r="EH30" s="524"/>
      <c r="EI30" s="524"/>
      <c r="EJ30" s="524"/>
      <c r="EK30" s="525"/>
    </row>
    <row r="31" spans="1:141" s="21" customFormat="1" ht="15" customHeight="1" thickBot="1" x14ac:dyDescent="0.25">
      <c r="A31" s="396" t="s">
        <v>38</v>
      </c>
      <c r="B31" s="396"/>
      <c r="C31" s="396"/>
      <c r="D31" s="396"/>
      <c r="E31" s="396"/>
      <c r="F31" s="396"/>
      <c r="G31" s="396"/>
      <c r="H31" s="396"/>
      <c r="I31" s="396"/>
      <c r="J31" s="396"/>
      <c r="K31" s="396"/>
      <c r="L31" s="396"/>
      <c r="M31" s="396"/>
      <c r="N31" s="396"/>
      <c r="O31" s="396"/>
      <c r="P31" s="396"/>
      <c r="Q31" s="396"/>
      <c r="R31" s="396"/>
      <c r="S31" s="396"/>
      <c r="T31" s="396"/>
      <c r="U31" s="396"/>
      <c r="V31" s="396"/>
      <c r="W31" s="396"/>
      <c r="X31" s="396"/>
      <c r="Y31" s="452" t="s">
        <v>42</v>
      </c>
      <c r="Z31" s="453"/>
      <c r="AA31" s="453"/>
      <c r="AB31" s="453"/>
      <c r="AC31" s="453"/>
      <c r="AD31" s="522">
        <f>AD18+AD22+AD26</f>
        <v>150156767</v>
      </c>
      <c r="AE31" s="522"/>
      <c r="AF31" s="522"/>
      <c r="AG31" s="522"/>
      <c r="AH31" s="522"/>
      <c r="AI31" s="522"/>
      <c r="AJ31" s="522"/>
      <c r="AK31" s="522"/>
      <c r="AL31" s="522">
        <f>AL18+AL22+AL26</f>
        <v>150156767</v>
      </c>
      <c r="AM31" s="522"/>
      <c r="AN31" s="522"/>
      <c r="AO31" s="522"/>
      <c r="AP31" s="522"/>
      <c r="AQ31" s="522"/>
      <c r="AR31" s="522"/>
      <c r="AS31" s="522"/>
      <c r="AT31" s="522">
        <f>AL31</f>
        <v>150156767</v>
      </c>
      <c r="AU31" s="522"/>
      <c r="AV31" s="522"/>
      <c r="AW31" s="522"/>
      <c r="AX31" s="522"/>
      <c r="AY31" s="522"/>
      <c r="AZ31" s="522"/>
      <c r="BA31" s="522"/>
      <c r="BB31" s="522"/>
      <c r="BC31" s="522"/>
      <c r="BD31" s="522"/>
      <c r="BE31" s="522"/>
      <c r="BF31" s="522"/>
      <c r="BG31" s="522"/>
      <c r="BH31" s="522"/>
      <c r="BI31" s="522"/>
      <c r="BJ31" s="522">
        <f>BJ18+BJ22+BJ26</f>
        <v>7559280</v>
      </c>
      <c r="BK31" s="522"/>
      <c r="BL31" s="522"/>
      <c r="BM31" s="522"/>
      <c r="BN31" s="522"/>
      <c r="BO31" s="522"/>
      <c r="BP31" s="522"/>
      <c r="BQ31" s="522"/>
      <c r="BR31" s="522">
        <f>BR18+BR22+BR26</f>
        <v>1319000</v>
      </c>
      <c r="BS31" s="522"/>
      <c r="BT31" s="522"/>
      <c r="BU31" s="522"/>
      <c r="BV31" s="522"/>
      <c r="BW31" s="522"/>
      <c r="BX31" s="522"/>
      <c r="BY31" s="522"/>
      <c r="BZ31" s="522">
        <f>BZ18+BZ22+BZ26</f>
        <v>919727</v>
      </c>
      <c r="CA31" s="522"/>
      <c r="CB31" s="522"/>
      <c r="CC31" s="522"/>
      <c r="CD31" s="522"/>
      <c r="CE31" s="522"/>
      <c r="CF31" s="522"/>
      <c r="CG31" s="522"/>
      <c r="CH31" s="522">
        <f>CH18+CH22</f>
        <v>52905</v>
      </c>
      <c r="CI31" s="522"/>
      <c r="CJ31" s="522"/>
      <c r="CK31" s="522"/>
      <c r="CL31" s="522"/>
      <c r="CM31" s="522"/>
      <c r="CN31" s="522"/>
      <c r="CO31" s="522"/>
      <c r="CP31" s="520">
        <f>CP18+CP22+CP26</f>
        <v>148690000</v>
      </c>
      <c r="CQ31" s="520"/>
      <c r="CR31" s="520"/>
      <c r="CS31" s="520"/>
      <c r="CT31" s="520"/>
      <c r="CU31" s="520"/>
      <c r="CV31" s="520"/>
      <c r="CW31" s="520"/>
      <c r="CX31" s="520"/>
      <c r="CY31" s="520"/>
      <c r="CZ31" s="520"/>
      <c r="DA31" s="520"/>
      <c r="DB31" s="520"/>
      <c r="DC31" s="520"/>
      <c r="DD31" s="520"/>
      <c r="DE31" s="520"/>
      <c r="DF31" s="520"/>
      <c r="DG31" s="520"/>
      <c r="DH31" s="520"/>
      <c r="DI31" s="520"/>
      <c r="DJ31" s="520"/>
      <c r="DK31" s="520"/>
      <c r="DL31" s="520"/>
      <c r="DM31" s="520"/>
      <c r="DN31" s="520"/>
      <c r="DO31" s="520"/>
      <c r="DP31" s="520"/>
      <c r="DQ31" s="520"/>
      <c r="DR31" s="520"/>
      <c r="DS31" s="520"/>
      <c r="DT31" s="520"/>
      <c r="DU31" s="520"/>
      <c r="DV31" s="520"/>
      <c r="DW31" s="520"/>
      <c r="DX31" s="520"/>
      <c r="DY31" s="520"/>
      <c r="DZ31" s="520"/>
      <c r="EA31" s="520"/>
      <c r="EB31" s="520"/>
      <c r="EC31" s="520"/>
      <c r="ED31" s="520">
        <f>ED18+ED22+ED26</f>
        <v>1466767</v>
      </c>
      <c r="EE31" s="520"/>
      <c r="EF31" s="520"/>
      <c r="EG31" s="520"/>
      <c r="EH31" s="520"/>
      <c r="EI31" s="520"/>
      <c r="EJ31" s="520"/>
      <c r="EK31" s="521"/>
    </row>
    <row r="33" spans="1:141" x14ac:dyDescent="0.25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</row>
    <row r="34" spans="1:141" s="2" customFormat="1" ht="11.25" x14ac:dyDescent="0.2">
      <c r="A34" s="514" t="s">
        <v>530</v>
      </c>
      <c r="B34" s="514"/>
      <c r="C34" s="514"/>
      <c r="D34" s="514"/>
      <c r="E34" s="514"/>
      <c r="F34" s="514"/>
      <c r="G34" s="514"/>
      <c r="H34" s="514"/>
      <c r="I34" s="514"/>
      <c r="J34" s="514"/>
      <c r="K34" s="514"/>
      <c r="L34" s="514"/>
      <c r="M34" s="514"/>
      <c r="N34" s="514"/>
      <c r="O34" s="514"/>
      <c r="P34" s="514"/>
      <c r="Q34" s="514"/>
      <c r="R34" s="514"/>
      <c r="S34" s="514"/>
      <c r="T34" s="514"/>
      <c r="U34" s="514"/>
      <c r="V34" s="514"/>
      <c r="W34" s="514"/>
      <c r="X34" s="514"/>
      <c r="Y34" s="514"/>
      <c r="Z34" s="514"/>
      <c r="AA34" s="514"/>
      <c r="AB34" s="514"/>
      <c r="AC34" s="514"/>
      <c r="AD34" s="514"/>
      <c r="AE34" s="514"/>
      <c r="AF34" s="514"/>
      <c r="AG34" s="514"/>
      <c r="AH34" s="514"/>
      <c r="AI34" s="514"/>
      <c r="AJ34" s="514"/>
      <c r="AK34" s="514"/>
      <c r="AL34" s="514"/>
      <c r="AM34" s="514"/>
      <c r="AN34" s="514"/>
      <c r="AO34" s="514"/>
      <c r="AP34" s="514"/>
      <c r="AQ34" s="514"/>
      <c r="AR34" s="514"/>
      <c r="AS34" s="514"/>
      <c r="AT34" s="514"/>
      <c r="AU34" s="514"/>
      <c r="AV34" s="514"/>
      <c r="AW34" s="514"/>
      <c r="AX34" s="514"/>
      <c r="AY34" s="514"/>
      <c r="AZ34" s="514"/>
      <c r="BA34" s="514"/>
      <c r="BB34" s="514"/>
      <c r="BC34" s="514"/>
      <c r="BD34" s="514"/>
      <c r="BE34" s="514"/>
      <c r="BF34" s="514"/>
      <c r="BG34" s="514"/>
      <c r="BH34" s="514"/>
      <c r="BI34" s="514"/>
      <c r="BJ34" s="514"/>
      <c r="BK34" s="514"/>
      <c r="BL34" s="514"/>
      <c r="BM34" s="514"/>
      <c r="BN34" s="514"/>
      <c r="BO34" s="514"/>
      <c r="BP34" s="514"/>
      <c r="BQ34" s="514"/>
      <c r="BR34" s="514"/>
      <c r="BS34" s="514"/>
      <c r="BT34" s="514"/>
      <c r="BU34" s="514"/>
      <c r="BV34" s="514"/>
      <c r="BW34" s="514"/>
      <c r="BX34" s="514"/>
      <c r="BY34" s="514"/>
      <c r="BZ34" s="514"/>
      <c r="CA34" s="514"/>
      <c r="CB34" s="514"/>
      <c r="CC34" s="514"/>
      <c r="CD34" s="514"/>
      <c r="CE34" s="514"/>
      <c r="CF34" s="514"/>
      <c r="CG34" s="514"/>
      <c r="CH34" s="514"/>
      <c r="CI34" s="514"/>
      <c r="CJ34" s="514"/>
      <c r="CK34" s="514"/>
      <c r="CL34" s="514"/>
      <c r="CM34" s="514"/>
      <c r="CN34" s="514"/>
      <c r="CO34" s="514"/>
      <c r="CP34" s="514"/>
      <c r="CQ34" s="514"/>
      <c r="CR34" s="514"/>
      <c r="CS34" s="514"/>
      <c r="CT34" s="514"/>
      <c r="CU34" s="514"/>
      <c r="CV34" s="514"/>
      <c r="CW34" s="514"/>
      <c r="CX34" s="514"/>
      <c r="CY34" s="514"/>
      <c r="CZ34" s="514"/>
      <c r="DA34" s="514"/>
      <c r="DB34" s="514"/>
      <c r="DC34" s="514"/>
      <c r="DD34" s="514"/>
      <c r="DE34" s="514"/>
      <c r="DF34" s="514"/>
      <c r="DG34" s="514"/>
      <c r="DH34" s="514"/>
      <c r="DI34" s="514"/>
      <c r="DJ34" s="514"/>
      <c r="DK34" s="514"/>
      <c r="DL34" s="514"/>
      <c r="DM34" s="514"/>
      <c r="DN34" s="514"/>
      <c r="DO34" s="514"/>
      <c r="DP34" s="514"/>
      <c r="DQ34" s="514"/>
      <c r="DR34" s="514"/>
      <c r="DS34" s="514"/>
      <c r="DT34" s="514"/>
      <c r="DU34" s="514"/>
      <c r="DV34" s="514"/>
      <c r="DW34" s="514"/>
      <c r="DX34" s="514"/>
      <c r="DY34" s="514"/>
      <c r="DZ34" s="514"/>
      <c r="EA34" s="514"/>
      <c r="EB34" s="514"/>
      <c r="EC34" s="514"/>
      <c r="ED34" s="514"/>
      <c r="EE34" s="514"/>
      <c r="EF34" s="514"/>
      <c r="EG34" s="514"/>
      <c r="EH34" s="514"/>
      <c r="EI34" s="514"/>
      <c r="EJ34" s="514"/>
      <c r="EK34" s="514"/>
    </row>
    <row r="35" spans="1:141" s="2" customFormat="1" ht="11.25" x14ac:dyDescent="0.2">
      <c r="A35" s="514"/>
      <c r="B35" s="514"/>
      <c r="C35" s="514"/>
      <c r="D35" s="514"/>
      <c r="E35" s="514"/>
      <c r="F35" s="514"/>
      <c r="G35" s="514"/>
      <c r="H35" s="514"/>
      <c r="I35" s="514"/>
      <c r="J35" s="514"/>
      <c r="K35" s="514"/>
      <c r="L35" s="514"/>
      <c r="M35" s="514"/>
      <c r="N35" s="514"/>
      <c r="O35" s="514"/>
      <c r="P35" s="514"/>
      <c r="Q35" s="514"/>
      <c r="R35" s="514"/>
      <c r="S35" s="514"/>
      <c r="T35" s="514"/>
      <c r="U35" s="514"/>
      <c r="V35" s="514"/>
      <c r="W35" s="514"/>
      <c r="X35" s="514"/>
      <c r="Y35" s="514"/>
      <c r="Z35" s="514"/>
      <c r="AA35" s="514"/>
      <c r="AB35" s="514"/>
      <c r="AC35" s="514"/>
      <c r="AD35" s="514"/>
      <c r="AE35" s="514"/>
      <c r="AF35" s="514"/>
      <c r="AG35" s="514"/>
      <c r="AH35" s="514"/>
      <c r="AI35" s="514"/>
      <c r="AJ35" s="514"/>
      <c r="AK35" s="514"/>
      <c r="AL35" s="514"/>
      <c r="AM35" s="514"/>
      <c r="AN35" s="514"/>
      <c r="AO35" s="514"/>
      <c r="AP35" s="514"/>
      <c r="AQ35" s="514"/>
      <c r="AR35" s="514"/>
      <c r="AS35" s="514"/>
      <c r="AT35" s="514"/>
      <c r="AU35" s="514"/>
      <c r="AV35" s="514"/>
      <c r="AW35" s="514"/>
      <c r="AX35" s="514"/>
      <c r="AY35" s="514"/>
      <c r="AZ35" s="514"/>
      <c r="BA35" s="514"/>
      <c r="BB35" s="514"/>
      <c r="BC35" s="514"/>
      <c r="BD35" s="514"/>
      <c r="BE35" s="514"/>
      <c r="BF35" s="514"/>
      <c r="BG35" s="514"/>
      <c r="BH35" s="514"/>
      <c r="BI35" s="514"/>
      <c r="BJ35" s="514"/>
      <c r="BK35" s="514"/>
      <c r="BL35" s="514"/>
      <c r="BM35" s="514"/>
      <c r="BN35" s="514"/>
      <c r="BO35" s="514"/>
      <c r="BP35" s="514"/>
      <c r="BQ35" s="514"/>
      <c r="BR35" s="514"/>
      <c r="BS35" s="514"/>
      <c r="BT35" s="514"/>
      <c r="BU35" s="514"/>
      <c r="BV35" s="514"/>
      <c r="BW35" s="514"/>
      <c r="BX35" s="514"/>
      <c r="BY35" s="514"/>
      <c r="BZ35" s="514"/>
      <c r="CA35" s="514"/>
      <c r="CB35" s="514"/>
      <c r="CC35" s="514"/>
      <c r="CD35" s="514"/>
      <c r="CE35" s="514"/>
      <c r="CF35" s="514"/>
      <c r="CG35" s="514"/>
      <c r="CH35" s="514"/>
      <c r="CI35" s="514"/>
      <c r="CJ35" s="514"/>
      <c r="CK35" s="514"/>
      <c r="CL35" s="514"/>
      <c r="CM35" s="514"/>
      <c r="CN35" s="514"/>
      <c r="CO35" s="514"/>
      <c r="CP35" s="514"/>
      <c r="CQ35" s="514"/>
      <c r="CR35" s="514"/>
      <c r="CS35" s="514"/>
      <c r="CT35" s="514"/>
      <c r="CU35" s="514"/>
      <c r="CV35" s="514"/>
      <c r="CW35" s="514"/>
      <c r="CX35" s="514"/>
      <c r="CY35" s="514"/>
      <c r="CZ35" s="514"/>
      <c r="DA35" s="514"/>
      <c r="DB35" s="514"/>
      <c r="DC35" s="514"/>
      <c r="DD35" s="514"/>
      <c r="DE35" s="514"/>
      <c r="DF35" s="514"/>
      <c r="DG35" s="514"/>
      <c r="DH35" s="514"/>
      <c r="DI35" s="514"/>
      <c r="DJ35" s="514"/>
      <c r="DK35" s="514"/>
      <c r="DL35" s="514"/>
      <c r="DM35" s="514"/>
      <c r="DN35" s="514"/>
      <c r="DO35" s="514"/>
      <c r="DP35" s="514"/>
      <c r="DQ35" s="514"/>
      <c r="DR35" s="514"/>
      <c r="DS35" s="514"/>
      <c r="DT35" s="514"/>
      <c r="DU35" s="514"/>
      <c r="DV35" s="514"/>
      <c r="DW35" s="514"/>
      <c r="DX35" s="514"/>
      <c r="DY35" s="514"/>
      <c r="DZ35" s="514"/>
      <c r="EA35" s="514"/>
      <c r="EB35" s="514"/>
      <c r="EC35" s="514"/>
      <c r="ED35" s="514"/>
      <c r="EE35" s="514"/>
      <c r="EF35" s="514"/>
      <c r="EG35" s="514"/>
      <c r="EH35" s="514"/>
      <c r="EI35" s="514"/>
      <c r="EJ35" s="514"/>
      <c r="EK35" s="514"/>
    </row>
    <row r="36" spans="1:141" s="2" customFormat="1" ht="12" customHeight="1" x14ac:dyDescent="0.2">
      <c r="A36" s="14" t="s">
        <v>242</v>
      </c>
    </row>
    <row r="37" spans="1:141" s="2" customFormat="1" ht="12" customHeight="1" x14ac:dyDescent="0.2">
      <c r="A37" s="14" t="s">
        <v>243</v>
      </c>
    </row>
    <row r="38" spans="1:141" s="2" customFormat="1" ht="12" customHeight="1" x14ac:dyDescent="0.2">
      <c r="A38" s="14" t="s">
        <v>244</v>
      </c>
    </row>
    <row r="39" spans="1:141" s="2" customFormat="1" ht="12" customHeight="1" x14ac:dyDescent="0.2">
      <c r="A39" s="14" t="s">
        <v>245</v>
      </c>
    </row>
    <row r="40" spans="1:141" s="2" customFormat="1" ht="12" customHeight="1" x14ac:dyDescent="0.2">
      <c r="A40" s="14" t="s">
        <v>246</v>
      </c>
    </row>
    <row r="41" spans="1:141" s="2" customFormat="1" ht="12" customHeight="1" x14ac:dyDescent="0.2">
      <c r="A41" s="14" t="s">
        <v>247</v>
      </c>
    </row>
  </sheetData>
  <mergeCells count="351"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</mergeCells>
  <pageMargins left="0.59055118110236227" right="0.39370078740157483" top="0.78740157480314965" bottom="0.39370078740157483" header="0.27559055118110237" footer="0.27559055118110237"/>
  <pageSetup paperSize="8" scale="62" fitToHeight="0" orientation="landscape" r:id="rId1"/>
  <headerFooter alignWithMargins="0">
    <oddHeader>&amp;L&amp;"Arial,обычный"&amp;6Подготовлено с использованием системы ГАРАНТ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EK61"/>
  <sheetViews>
    <sheetView workbookViewId="0">
      <selection sqref="A1:EK62"/>
    </sheetView>
  </sheetViews>
  <sheetFormatPr defaultColWidth="1.42578125" defaultRowHeight="15.75" x14ac:dyDescent="0.25"/>
  <cols>
    <col min="1" max="16384" width="1.42578125" style="1"/>
  </cols>
  <sheetData>
    <row r="1" spans="1:141" s="21" customFormat="1" ht="12.75" customHeight="1" x14ac:dyDescent="0.2">
      <c r="A1" s="398" t="s">
        <v>145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399"/>
      <c r="P1" s="399"/>
      <c r="Q1" s="399"/>
      <c r="R1" s="399"/>
      <c r="S1" s="399"/>
      <c r="T1" s="399"/>
      <c r="U1" s="399"/>
      <c r="V1" s="399"/>
      <c r="W1" s="399"/>
      <c r="X1" s="399"/>
      <c r="Y1" s="399"/>
      <c r="Z1" s="399"/>
      <c r="AA1" s="398" t="s">
        <v>18</v>
      </c>
      <c r="AB1" s="399"/>
      <c r="AC1" s="399"/>
      <c r="AD1" s="399"/>
      <c r="AE1" s="400"/>
      <c r="AF1" s="543" t="s">
        <v>248</v>
      </c>
      <c r="AG1" s="544"/>
      <c r="AH1" s="544"/>
      <c r="AI1" s="544"/>
      <c r="AJ1" s="544"/>
      <c r="AK1" s="544"/>
      <c r="AL1" s="544"/>
      <c r="AM1" s="544"/>
      <c r="AN1" s="544"/>
      <c r="AO1" s="544"/>
      <c r="AP1" s="544"/>
      <c r="AQ1" s="544"/>
      <c r="AR1" s="544"/>
      <c r="AS1" s="544"/>
      <c r="AT1" s="544"/>
      <c r="AU1" s="544"/>
      <c r="AV1" s="544"/>
      <c r="AW1" s="544"/>
      <c r="AX1" s="544"/>
      <c r="AY1" s="544"/>
      <c r="AZ1" s="544"/>
      <c r="BA1" s="544"/>
      <c r="BB1" s="544"/>
      <c r="BC1" s="544"/>
      <c r="BD1" s="544"/>
      <c r="BE1" s="544"/>
      <c r="BF1" s="544"/>
      <c r="BG1" s="544"/>
      <c r="BH1" s="544"/>
      <c r="BI1" s="544"/>
      <c r="BJ1" s="544"/>
      <c r="BK1" s="544"/>
      <c r="BL1" s="544"/>
      <c r="BM1" s="544"/>
      <c r="BN1" s="544"/>
      <c r="BO1" s="544"/>
      <c r="BP1" s="544"/>
      <c r="BQ1" s="544"/>
      <c r="BR1" s="544"/>
      <c r="BS1" s="544"/>
      <c r="BT1" s="544"/>
      <c r="BU1" s="544"/>
      <c r="BV1" s="544"/>
      <c r="BW1" s="544"/>
      <c r="BX1" s="544"/>
      <c r="BY1" s="544"/>
      <c r="BZ1" s="544"/>
      <c r="CA1" s="544"/>
      <c r="CB1" s="544"/>
      <c r="CC1" s="544"/>
      <c r="CD1" s="544"/>
      <c r="CE1" s="544"/>
      <c r="CF1" s="544"/>
      <c r="CG1" s="544"/>
      <c r="CH1" s="544"/>
      <c r="CI1" s="544"/>
      <c r="CJ1" s="544"/>
      <c r="CK1" s="544"/>
      <c r="CL1" s="544"/>
      <c r="CM1" s="544"/>
      <c r="CN1" s="544"/>
      <c r="CO1" s="544"/>
      <c r="CP1" s="544"/>
      <c r="CQ1" s="544"/>
      <c r="CR1" s="544"/>
      <c r="CS1" s="544"/>
      <c r="CT1" s="544"/>
      <c r="CU1" s="544"/>
      <c r="CV1" s="544"/>
      <c r="CW1" s="544"/>
      <c r="CX1" s="544"/>
      <c r="CY1" s="544"/>
      <c r="CZ1" s="544"/>
      <c r="DA1" s="544"/>
      <c r="DB1" s="544"/>
      <c r="DC1" s="544"/>
      <c r="DD1" s="544"/>
      <c r="DE1" s="544"/>
      <c r="DF1" s="544"/>
      <c r="DG1" s="544"/>
      <c r="DH1" s="544"/>
      <c r="DI1" s="544"/>
      <c r="DJ1" s="544"/>
      <c r="DK1" s="544"/>
      <c r="DL1" s="544"/>
      <c r="DM1" s="544"/>
      <c r="DN1" s="544"/>
      <c r="DO1" s="544"/>
      <c r="DP1" s="544"/>
      <c r="DQ1" s="544"/>
      <c r="DR1" s="544"/>
      <c r="DS1" s="544"/>
      <c r="DT1" s="544"/>
      <c r="DU1" s="544"/>
      <c r="DV1" s="544"/>
      <c r="DW1" s="544"/>
      <c r="DX1" s="544"/>
      <c r="DY1" s="544"/>
      <c r="DZ1" s="544"/>
      <c r="EA1" s="544"/>
      <c r="EB1" s="544"/>
      <c r="EC1" s="544"/>
      <c r="ED1" s="544"/>
      <c r="EE1" s="544"/>
      <c r="EF1" s="544"/>
      <c r="EG1" s="544"/>
      <c r="EH1" s="544"/>
      <c r="EI1" s="544"/>
      <c r="EJ1" s="544"/>
      <c r="EK1" s="393"/>
    </row>
    <row r="2" spans="1:141" s="21" customFormat="1" ht="12.75" customHeight="1" x14ac:dyDescent="0.2">
      <c r="A2" s="401"/>
      <c r="B2" s="402"/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1" t="s">
        <v>21</v>
      </c>
      <c r="AB2" s="402"/>
      <c r="AC2" s="402"/>
      <c r="AD2" s="402"/>
      <c r="AE2" s="403"/>
      <c r="AF2" s="540" t="s">
        <v>66</v>
      </c>
      <c r="AG2" s="541"/>
      <c r="AH2" s="541"/>
      <c r="AI2" s="541"/>
      <c r="AJ2" s="541"/>
      <c r="AK2" s="541"/>
      <c r="AL2" s="541"/>
      <c r="AM2" s="541"/>
      <c r="AN2" s="541"/>
      <c r="AO2" s="541"/>
      <c r="AP2" s="541"/>
      <c r="AQ2" s="541"/>
      <c r="AR2" s="541"/>
      <c r="AS2" s="541"/>
      <c r="AT2" s="541"/>
      <c r="AU2" s="541"/>
      <c r="AV2" s="541"/>
      <c r="AW2" s="541"/>
      <c r="AX2" s="541"/>
      <c r="AY2" s="541"/>
      <c r="AZ2" s="541"/>
      <c r="BA2" s="541"/>
      <c r="BB2" s="541"/>
      <c r="BC2" s="541"/>
      <c r="BD2" s="541"/>
      <c r="BE2" s="541"/>
      <c r="BF2" s="541"/>
      <c r="BG2" s="541"/>
      <c r="BH2" s="541"/>
      <c r="BI2" s="541"/>
      <c r="BJ2" s="541"/>
      <c r="BK2" s="541"/>
      <c r="BL2" s="541"/>
      <c r="BM2" s="541"/>
      <c r="BN2" s="541"/>
      <c r="BO2" s="541"/>
      <c r="BP2" s="541"/>
      <c r="BQ2" s="541"/>
      <c r="BR2" s="541"/>
      <c r="BS2" s="541"/>
      <c r="BT2" s="541"/>
      <c r="BU2" s="541"/>
      <c r="BV2" s="541"/>
      <c r="BW2" s="541"/>
      <c r="BX2" s="541"/>
      <c r="BY2" s="541"/>
      <c r="BZ2" s="541"/>
      <c r="CA2" s="541"/>
      <c r="CB2" s="541"/>
      <c r="CC2" s="541"/>
      <c r="CD2" s="541"/>
      <c r="CE2" s="541"/>
      <c r="CF2" s="541"/>
      <c r="CG2" s="541"/>
      <c r="CH2" s="541"/>
      <c r="CI2" s="541"/>
      <c r="CJ2" s="541"/>
      <c r="CK2" s="541"/>
      <c r="CL2" s="541"/>
      <c r="CM2" s="541"/>
      <c r="CN2" s="541"/>
      <c r="CO2" s="541"/>
      <c r="CP2" s="541"/>
      <c r="CQ2" s="541"/>
      <c r="CR2" s="541"/>
      <c r="CS2" s="541"/>
      <c r="CT2" s="541"/>
      <c r="CU2" s="541"/>
      <c r="CV2" s="541"/>
      <c r="CW2" s="541"/>
      <c r="CX2" s="541"/>
      <c r="CY2" s="541"/>
      <c r="CZ2" s="541"/>
      <c r="DA2" s="541"/>
      <c r="DB2" s="541"/>
      <c r="DC2" s="541"/>
      <c r="DD2" s="541"/>
      <c r="DE2" s="541"/>
      <c r="DF2" s="541"/>
      <c r="DG2" s="541"/>
      <c r="DH2" s="541"/>
      <c r="DI2" s="541"/>
      <c r="DJ2" s="541"/>
      <c r="DK2" s="541"/>
      <c r="DL2" s="541"/>
      <c r="DM2" s="541"/>
      <c r="DN2" s="541"/>
      <c r="DO2" s="541"/>
      <c r="DP2" s="541"/>
      <c r="DQ2" s="541"/>
      <c r="DR2" s="541"/>
      <c r="DS2" s="541"/>
      <c r="DT2" s="541"/>
      <c r="DU2" s="541"/>
      <c r="DV2" s="541"/>
      <c r="DW2" s="541"/>
      <c r="DX2" s="541"/>
      <c r="DY2" s="541"/>
      <c r="DZ2" s="541"/>
      <c r="EA2" s="541"/>
      <c r="EB2" s="541"/>
      <c r="EC2" s="541"/>
      <c r="ED2" s="541"/>
      <c r="EE2" s="541"/>
      <c r="EF2" s="541"/>
      <c r="EG2" s="541"/>
      <c r="EH2" s="541"/>
      <c r="EI2" s="541"/>
      <c r="EJ2" s="541"/>
      <c r="EK2" s="542"/>
    </row>
    <row r="3" spans="1:141" s="21" customFormat="1" ht="12.75" customHeight="1" x14ac:dyDescent="0.2">
      <c r="A3" s="401"/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02"/>
      <c r="Q3" s="402"/>
      <c r="R3" s="402"/>
      <c r="S3" s="402"/>
      <c r="T3" s="402"/>
      <c r="U3" s="402"/>
      <c r="V3" s="402"/>
      <c r="W3" s="402"/>
      <c r="X3" s="402"/>
      <c r="Y3" s="402"/>
      <c r="Z3" s="402"/>
      <c r="AA3" s="401"/>
      <c r="AB3" s="402"/>
      <c r="AC3" s="402"/>
      <c r="AD3" s="402"/>
      <c r="AE3" s="403"/>
      <c r="AF3" s="539" t="s">
        <v>249</v>
      </c>
      <c r="AG3" s="539"/>
      <c r="AH3" s="539"/>
      <c r="AI3" s="539"/>
      <c r="AJ3" s="539"/>
      <c r="AK3" s="539"/>
      <c r="AL3" s="539"/>
      <c r="AM3" s="539"/>
      <c r="AN3" s="539"/>
      <c r="AO3" s="539"/>
      <c r="AP3" s="539"/>
      <c r="AQ3" s="539"/>
      <c r="AR3" s="539"/>
      <c r="AS3" s="539"/>
      <c r="AT3" s="539"/>
      <c r="AU3" s="539"/>
      <c r="AV3" s="539"/>
      <c r="AW3" s="539"/>
      <c r="AX3" s="539"/>
      <c r="AY3" s="538"/>
      <c r="AZ3" s="538"/>
      <c r="BA3" s="538"/>
      <c r="BB3" s="538"/>
      <c r="BC3" s="538"/>
      <c r="BD3" s="538"/>
      <c r="BE3" s="538"/>
      <c r="BF3" s="538"/>
      <c r="BG3" s="538"/>
      <c r="BH3" s="538"/>
      <c r="BI3" s="538"/>
      <c r="BJ3" s="538"/>
      <c r="BK3" s="538"/>
      <c r="BL3" s="538"/>
      <c r="BM3" s="538"/>
      <c r="BN3" s="538"/>
      <c r="BO3" s="538"/>
      <c r="BP3" s="538"/>
      <c r="BQ3" s="539"/>
      <c r="BR3" s="539"/>
      <c r="BS3" s="539"/>
      <c r="BT3" s="539"/>
      <c r="BU3" s="539"/>
      <c r="BV3" s="539"/>
      <c r="BW3" s="539"/>
      <c r="BX3" s="539"/>
      <c r="BY3" s="539"/>
      <c r="BZ3" s="539"/>
      <c r="CA3" s="539"/>
      <c r="CB3" s="539"/>
      <c r="CC3" s="539"/>
      <c r="CD3" s="539"/>
      <c r="CE3" s="539"/>
      <c r="CF3" s="539"/>
      <c r="CG3" s="539"/>
      <c r="CH3" s="539"/>
      <c r="CI3" s="540" t="s">
        <v>250</v>
      </c>
      <c r="CJ3" s="541"/>
      <c r="CK3" s="541"/>
      <c r="CL3" s="541"/>
      <c r="CM3" s="541"/>
      <c r="CN3" s="541"/>
      <c r="CO3" s="541"/>
      <c r="CP3" s="541"/>
      <c r="CQ3" s="541"/>
      <c r="CR3" s="541"/>
      <c r="CS3" s="541"/>
      <c r="CT3" s="541"/>
      <c r="CU3" s="541"/>
      <c r="CV3" s="541"/>
      <c r="CW3" s="541"/>
      <c r="CX3" s="541"/>
      <c r="CY3" s="541"/>
      <c r="CZ3" s="541"/>
      <c r="DA3" s="541"/>
      <c r="DB3" s="541"/>
      <c r="DC3" s="541"/>
      <c r="DD3" s="541"/>
      <c r="DE3" s="541"/>
      <c r="DF3" s="541"/>
      <c r="DG3" s="541"/>
      <c r="DH3" s="541"/>
      <c r="DI3" s="541"/>
      <c r="DJ3" s="541"/>
      <c r="DK3" s="541"/>
      <c r="DL3" s="541"/>
      <c r="DM3" s="541"/>
      <c r="DN3" s="541"/>
      <c r="DO3" s="541"/>
      <c r="DP3" s="541"/>
      <c r="DQ3" s="541"/>
      <c r="DR3" s="541"/>
      <c r="DS3" s="541"/>
      <c r="DT3" s="541"/>
      <c r="DU3" s="541"/>
      <c r="DV3" s="541"/>
      <c r="DW3" s="541"/>
      <c r="DX3" s="541"/>
      <c r="DY3" s="541"/>
      <c r="DZ3" s="541"/>
      <c r="EA3" s="541"/>
      <c r="EB3" s="541"/>
      <c r="EC3" s="541"/>
      <c r="ED3" s="541"/>
      <c r="EE3" s="541"/>
      <c r="EF3" s="541"/>
      <c r="EG3" s="541"/>
      <c r="EH3" s="541"/>
      <c r="EI3" s="541"/>
      <c r="EJ3" s="541"/>
      <c r="EK3" s="542"/>
    </row>
    <row r="4" spans="1:141" s="21" customFormat="1" ht="12.75" customHeight="1" x14ac:dyDescent="0.2">
      <c r="A4" s="401"/>
      <c r="B4" s="402"/>
      <c r="C4" s="402"/>
      <c r="D4" s="402"/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1"/>
      <c r="AB4" s="402"/>
      <c r="AC4" s="402"/>
      <c r="AD4" s="402"/>
      <c r="AE4" s="403"/>
      <c r="AF4" s="401" t="s">
        <v>251</v>
      </c>
      <c r="AG4" s="402"/>
      <c r="AH4" s="402"/>
      <c r="AI4" s="402"/>
      <c r="AJ4" s="402"/>
      <c r="AK4" s="402"/>
      <c r="AL4" s="402"/>
      <c r="AM4" s="402"/>
      <c r="AN4" s="402"/>
      <c r="AO4" s="402"/>
      <c r="AP4" s="401" t="s">
        <v>206</v>
      </c>
      <c r="AQ4" s="402"/>
      <c r="AR4" s="402"/>
      <c r="AS4" s="402"/>
      <c r="AT4" s="402"/>
      <c r="AU4" s="402"/>
      <c r="AV4" s="402"/>
      <c r="AW4" s="402"/>
      <c r="AX4" s="402"/>
      <c r="AY4" s="398" t="s">
        <v>204</v>
      </c>
      <c r="AZ4" s="399"/>
      <c r="BA4" s="399"/>
      <c r="BB4" s="399"/>
      <c r="BC4" s="399"/>
      <c r="BD4" s="399"/>
      <c r="BE4" s="399"/>
      <c r="BF4" s="399"/>
      <c r="BG4" s="399"/>
      <c r="BH4" s="399"/>
      <c r="BI4" s="399"/>
      <c r="BJ4" s="399"/>
      <c r="BK4" s="399"/>
      <c r="BL4" s="399"/>
      <c r="BM4" s="399"/>
      <c r="BN4" s="399"/>
      <c r="BO4" s="399"/>
      <c r="BP4" s="400"/>
      <c r="BQ4" s="402" t="s">
        <v>257</v>
      </c>
      <c r="BR4" s="402"/>
      <c r="BS4" s="402"/>
      <c r="BT4" s="402"/>
      <c r="BU4" s="402"/>
      <c r="BV4" s="402"/>
      <c r="BW4" s="402"/>
      <c r="BX4" s="402"/>
      <c r="BY4" s="402"/>
      <c r="BZ4" s="398" t="s">
        <v>206</v>
      </c>
      <c r="CA4" s="399"/>
      <c r="CB4" s="399"/>
      <c r="CC4" s="399"/>
      <c r="CD4" s="399"/>
      <c r="CE4" s="399"/>
      <c r="CF4" s="399"/>
      <c r="CG4" s="399"/>
      <c r="CH4" s="400"/>
      <c r="CI4" s="402" t="s">
        <v>251</v>
      </c>
      <c r="CJ4" s="402"/>
      <c r="CK4" s="402"/>
      <c r="CL4" s="402"/>
      <c r="CM4" s="402"/>
      <c r="CN4" s="402"/>
      <c r="CO4" s="402"/>
      <c r="CP4" s="402"/>
      <c r="CQ4" s="402"/>
      <c r="CR4" s="402"/>
      <c r="CS4" s="401" t="s">
        <v>206</v>
      </c>
      <c r="CT4" s="402"/>
      <c r="CU4" s="402"/>
      <c r="CV4" s="402"/>
      <c r="CW4" s="402"/>
      <c r="CX4" s="402"/>
      <c r="CY4" s="402"/>
      <c r="CZ4" s="402"/>
      <c r="DA4" s="402"/>
      <c r="DB4" s="398" t="s">
        <v>204</v>
      </c>
      <c r="DC4" s="399"/>
      <c r="DD4" s="399"/>
      <c r="DE4" s="399"/>
      <c r="DF4" s="399"/>
      <c r="DG4" s="399"/>
      <c r="DH4" s="399"/>
      <c r="DI4" s="399"/>
      <c r="DJ4" s="399"/>
      <c r="DK4" s="399"/>
      <c r="DL4" s="399"/>
      <c r="DM4" s="399"/>
      <c r="DN4" s="399"/>
      <c r="DO4" s="399"/>
      <c r="DP4" s="399"/>
      <c r="DQ4" s="399"/>
      <c r="DR4" s="399"/>
      <c r="DS4" s="400"/>
      <c r="DT4" s="402" t="s">
        <v>257</v>
      </c>
      <c r="DU4" s="402"/>
      <c r="DV4" s="402"/>
      <c r="DW4" s="402"/>
      <c r="DX4" s="402"/>
      <c r="DY4" s="402"/>
      <c r="DZ4" s="402"/>
      <c r="EA4" s="402"/>
      <c r="EB4" s="402"/>
      <c r="EC4" s="398" t="s">
        <v>206</v>
      </c>
      <c r="ED4" s="399"/>
      <c r="EE4" s="399"/>
      <c r="EF4" s="399"/>
      <c r="EG4" s="399"/>
      <c r="EH4" s="399"/>
      <c r="EI4" s="399"/>
      <c r="EJ4" s="399"/>
      <c r="EK4" s="400"/>
    </row>
    <row r="5" spans="1:141" s="21" customFormat="1" ht="12.75" customHeight="1" x14ac:dyDescent="0.2">
      <c r="A5" s="401"/>
      <c r="B5" s="402"/>
      <c r="C5" s="402"/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1"/>
      <c r="AB5" s="402"/>
      <c r="AC5" s="402"/>
      <c r="AD5" s="402"/>
      <c r="AE5" s="403"/>
      <c r="AF5" s="401" t="s">
        <v>252</v>
      </c>
      <c r="AG5" s="402"/>
      <c r="AH5" s="402"/>
      <c r="AI5" s="402"/>
      <c r="AJ5" s="402"/>
      <c r="AK5" s="402"/>
      <c r="AL5" s="402"/>
      <c r="AM5" s="402"/>
      <c r="AN5" s="402"/>
      <c r="AO5" s="402"/>
      <c r="AP5" s="401" t="s">
        <v>207</v>
      </c>
      <c r="AQ5" s="402"/>
      <c r="AR5" s="402"/>
      <c r="AS5" s="402"/>
      <c r="AT5" s="402"/>
      <c r="AU5" s="402"/>
      <c r="AV5" s="402"/>
      <c r="AW5" s="402"/>
      <c r="AX5" s="402"/>
      <c r="AY5" s="404" t="s">
        <v>205</v>
      </c>
      <c r="AZ5" s="405"/>
      <c r="BA5" s="405"/>
      <c r="BB5" s="405"/>
      <c r="BC5" s="405"/>
      <c r="BD5" s="405"/>
      <c r="BE5" s="405"/>
      <c r="BF5" s="405"/>
      <c r="BG5" s="405"/>
      <c r="BH5" s="405"/>
      <c r="BI5" s="405"/>
      <c r="BJ5" s="405"/>
      <c r="BK5" s="405"/>
      <c r="BL5" s="405"/>
      <c r="BM5" s="405"/>
      <c r="BN5" s="405"/>
      <c r="BO5" s="405"/>
      <c r="BP5" s="406"/>
      <c r="BQ5" s="402"/>
      <c r="BR5" s="402"/>
      <c r="BS5" s="402"/>
      <c r="BT5" s="402"/>
      <c r="BU5" s="402"/>
      <c r="BV5" s="402"/>
      <c r="BW5" s="402"/>
      <c r="BX5" s="402"/>
      <c r="BY5" s="402"/>
      <c r="BZ5" s="401" t="s">
        <v>207</v>
      </c>
      <c r="CA5" s="402"/>
      <c r="CB5" s="402"/>
      <c r="CC5" s="402"/>
      <c r="CD5" s="402"/>
      <c r="CE5" s="402"/>
      <c r="CF5" s="402"/>
      <c r="CG5" s="402"/>
      <c r="CH5" s="403"/>
      <c r="CI5" s="402" t="s">
        <v>252</v>
      </c>
      <c r="CJ5" s="402"/>
      <c r="CK5" s="402"/>
      <c r="CL5" s="402"/>
      <c r="CM5" s="402"/>
      <c r="CN5" s="402"/>
      <c r="CO5" s="402"/>
      <c r="CP5" s="402"/>
      <c r="CQ5" s="402"/>
      <c r="CR5" s="402"/>
      <c r="CS5" s="401" t="s">
        <v>207</v>
      </c>
      <c r="CT5" s="402"/>
      <c r="CU5" s="402"/>
      <c r="CV5" s="402"/>
      <c r="CW5" s="402"/>
      <c r="CX5" s="402"/>
      <c r="CY5" s="402"/>
      <c r="CZ5" s="402"/>
      <c r="DA5" s="402"/>
      <c r="DB5" s="404" t="s">
        <v>205</v>
      </c>
      <c r="DC5" s="405"/>
      <c r="DD5" s="405"/>
      <c r="DE5" s="405"/>
      <c r="DF5" s="405"/>
      <c r="DG5" s="405"/>
      <c r="DH5" s="405"/>
      <c r="DI5" s="405"/>
      <c r="DJ5" s="405"/>
      <c r="DK5" s="405"/>
      <c r="DL5" s="405"/>
      <c r="DM5" s="405"/>
      <c r="DN5" s="405"/>
      <c r="DO5" s="405"/>
      <c r="DP5" s="405"/>
      <c r="DQ5" s="405"/>
      <c r="DR5" s="405"/>
      <c r="DS5" s="406"/>
      <c r="DT5" s="402"/>
      <c r="DU5" s="402"/>
      <c r="DV5" s="402"/>
      <c r="DW5" s="402"/>
      <c r="DX5" s="402"/>
      <c r="DY5" s="402"/>
      <c r="DZ5" s="402"/>
      <c r="EA5" s="402"/>
      <c r="EB5" s="402"/>
      <c r="EC5" s="401" t="s">
        <v>207</v>
      </c>
      <c r="ED5" s="402"/>
      <c r="EE5" s="402"/>
      <c r="EF5" s="402"/>
      <c r="EG5" s="402"/>
      <c r="EH5" s="402"/>
      <c r="EI5" s="402"/>
      <c r="EJ5" s="402"/>
      <c r="EK5" s="403"/>
    </row>
    <row r="6" spans="1:141" s="21" customFormat="1" ht="12.75" customHeight="1" x14ac:dyDescent="0.2">
      <c r="A6" s="401"/>
      <c r="B6" s="402"/>
      <c r="C6" s="402"/>
      <c r="D6" s="402"/>
      <c r="E6" s="402"/>
      <c r="F6" s="402"/>
      <c r="G6" s="402"/>
      <c r="H6" s="402"/>
      <c r="I6" s="402"/>
      <c r="J6" s="402"/>
      <c r="K6" s="402"/>
      <c r="L6" s="402"/>
      <c r="M6" s="402"/>
      <c r="N6" s="402"/>
      <c r="O6" s="402"/>
      <c r="P6" s="402"/>
      <c r="Q6" s="402"/>
      <c r="R6" s="402"/>
      <c r="S6" s="402"/>
      <c r="T6" s="402"/>
      <c r="U6" s="402"/>
      <c r="V6" s="402"/>
      <c r="W6" s="402"/>
      <c r="X6" s="402"/>
      <c r="Y6" s="402"/>
      <c r="Z6" s="402"/>
      <c r="AA6" s="401"/>
      <c r="AB6" s="402"/>
      <c r="AC6" s="402"/>
      <c r="AD6" s="402"/>
      <c r="AE6" s="403"/>
      <c r="AF6" s="401" t="s">
        <v>253</v>
      </c>
      <c r="AG6" s="402"/>
      <c r="AH6" s="402"/>
      <c r="AI6" s="402"/>
      <c r="AJ6" s="402"/>
      <c r="AK6" s="402"/>
      <c r="AL6" s="402"/>
      <c r="AM6" s="402"/>
      <c r="AN6" s="402"/>
      <c r="AO6" s="402"/>
      <c r="AP6" s="401" t="s">
        <v>218</v>
      </c>
      <c r="AQ6" s="402"/>
      <c r="AR6" s="402"/>
      <c r="AS6" s="402"/>
      <c r="AT6" s="402"/>
      <c r="AU6" s="402"/>
      <c r="AV6" s="402"/>
      <c r="AW6" s="402"/>
      <c r="AX6" s="403"/>
      <c r="AY6" s="540" t="s">
        <v>66</v>
      </c>
      <c r="AZ6" s="541"/>
      <c r="BA6" s="541"/>
      <c r="BB6" s="541"/>
      <c r="BC6" s="541"/>
      <c r="BD6" s="541"/>
      <c r="BE6" s="541"/>
      <c r="BF6" s="541"/>
      <c r="BG6" s="541"/>
      <c r="BH6" s="541"/>
      <c r="BI6" s="541"/>
      <c r="BJ6" s="541"/>
      <c r="BK6" s="541"/>
      <c r="BL6" s="541"/>
      <c r="BM6" s="541"/>
      <c r="BN6" s="541"/>
      <c r="BO6" s="541"/>
      <c r="BP6" s="542"/>
      <c r="BQ6" s="402"/>
      <c r="BR6" s="402"/>
      <c r="BS6" s="402"/>
      <c r="BT6" s="402"/>
      <c r="BU6" s="402"/>
      <c r="BV6" s="402"/>
      <c r="BW6" s="402"/>
      <c r="BX6" s="402"/>
      <c r="BY6" s="402"/>
      <c r="BZ6" s="401" t="s">
        <v>258</v>
      </c>
      <c r="CA6" s="402"/>
      <c r="CB6" s="402"/>
      <c r="CC6" s="402"/>
      <c r="CD6" s="402"/>
      <c r="CE6" s="402"/>
      <c r="CF6" s="402"/>
      <c r="CG6" s="402"/>
      <c r="CH6" s="403"/>
      <c r="CI6" s="402" t="s">
        <v>253</v>
      </c>
      <c r="CJ6" s="402"/>
      <c r="CK6" s="402"/>
      <c r="CL6" s="402"/>
      <c r="CM6" s="402"/>
      <c r="CN6" s="402"/>
      <c r="CO6" s="402"/>
      <c r="CP6" s="402"/>
      <c r="CQ6" s="402"/>
      <c r="CR6" s="402"/>
      <c r="CS6" s="401" t="s">
        <v>218</v>
      </c>
      <c r="CT6" s="402"/>
      <c r="CU6" s="402"/>
      <c r="CV6" s="402"/>
      <c r="CW6" s="402"/>
      <c r="CX6" s="402"/>
      <c r="CY6" s="402"/>
      <c r="CZ6" s="402"/>
      <c r="DA6" s="403"/>
      <c r="DB6" s="540" t="s">
        <v>66</v>
      </c>
      <c r="DC6" s="541"/>
      <c r="DD6" s="541"/>
      <c r="DE6" s="541"/>
      <c r="DF6" s="541"/>
      <c r="DG6" s="541"/>
      <c r="DH6" s="541"/>
      <c r="DI6" s="541"/>
      <c r="DJ6" s="541"/>
      <c r="DK6" s="541"/>
      <c r="DL6" s="541"/>
      <c r="DM6" s="541"/>
      <c r="DN6" s="541"/>
      <c r="DO6" s="541"/>
      <c r="DP6" s="541"/>
      <c r="DQ6" s="541"/>
      <c r="DR6" s="541"/>
      <c r="DS6" s="542"/>
      <c r="DT6" s="402"/>
      <c r="DU6" s="402"/>
      <c r="DV6" s="402"/>
      <c r="DW6" s="402"/>
      <c r="DX6" s="402"/>
      <c r="DY6" s="402"/>
      <c r="DZ6" s="402"/>
      <c r="EA6" s="402"/>
      <c r="EB6" s="402"/>
      <c r="EC6" s="401" t="s">
        <v>258</v>
      </c>
      <c r="ED6" s="402"/>
      <c r="EE6" s="402"/>
      <c r="EF6" s="402"/>
      <c r="EG6" s="402"/>
      <c r="EH6" s="402"/>
      <c r="EI6" s="402"/>
      <c r="EJ6" s="402"/>
      <c r="EK6" s="403"/>
    </row>
    <row r="7" spans="1:141" s="21" customFormat="1" ht="12.75" customHeight="1" x14ac:dyDescent="0.2">
      <c r="A7" s="401"/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  <c r="Z7" s="402"/>
      <c r="AA7" s="401"/>
      <c r="AB7" s="402"/>
      <c r="AC7" s="402"/>
      <c r="AD7" s="402"/>
      <c r="AE7" s="403"/>
      <c r="AF7" s="401" t="s">
        <v>254</v>
      </c>
      <c r="AG7" s="402"/>
      <c r="AH7" s="402"/>
      <c r="AI7" s="402"/>
      <c r="AJ7" s="402"/>
      <c r="AK7" s="402"/>
      <c r="AL7" s="402"/>
      <c r="AM7" s="402"/>
      <c r="AN7" s="402"/>
      <c r="AO7" s="402"/>
      <c r="AP7" s="401" t="s">
        <v>219</v>
      </c>
      <c r="AQ7" s="402"/>
      <c r="AR7" s="402"/>
      <c r="AS7" s="402"/>
      <c r="AT7" s="402"/>
      <c r="AU7" s="402"/>
      <c r="AV7" s="402"/>
      <c r="AW7" s="402"/>
      <c r="AX7" s="403"/>
      <c r="AY7" s="402" t="s">
        <v>220</v>
      </c>
      <c r="AZ7" s="402"/>
      <c r="BA7" s="402"/>
      <c r="BB7" s="402"/>
      <c r="BC7" s="402"/>
      <c r="BD7" s="402"/>
      <c r="BE7" s="402"/>
      <c r="BF7" s="402"/>
      <c r="BG7" s="402"/>
      <c r="BH7" s="401" t="s">
        <v>212</v>
      </c>
      <c r="BI7" s="402"/>
      <c r="BJ7" s="402"/>
      <c r="BK7" s="402"/>
      <c r="BL7" s="402"/>
      <c r="BM7" s="402"/>
      <c r="BN7" s="402"/>
      <c r="BO7" s="402"/>
      <c r="BP7" s="403"/>
      <c r="BQ7" s="402"/>
      <c r="BR7" s="402"/>
      <c r="BS7" s="402"/>
      <c r="BT7" s="402"/>
      <c r="BU7" s="402"/>
      <c r="BV7" s="402"/>
      <c r="BW7" s="402"/>
      <c r="BX7" s="402"/>
      <c r="BY7" s="402"/>
      <c r="BZ7" s="401" t="s">
        <v>259</v>
      </c>
      <c r="CA7" s="402"/>
      <c r="CB7" s="402"/>
      <c r="CC7" s="402"/>
      <c r="CD7" s="402"/>
      <c r="CE7" s="402"/>
      <c r="CF7" s="402"/>
      <c r="CG7" s="402"/>
      <c r="CH7" s="403"/>
      <c r="CI7" s="402" t="s">
        <v>254</v>
      </c>
      <c r="CJ7" s="402"/>
      <c r="CK7" s="402"/>
      <c r="CL7" s="402"/>
      <c r="CM7" s="402"/>
      <c r="CN7" s="402"/>
      <c r="CO7" s="402"/>
      <c r="CP7" s="402"/>
      <c r="CQ7" s="402"/>
      <c r="CR7" s="402"/>
      <c r="CS7" s="401" t="s">
        <v>219</v>
      </c>
      <c r="CT7" s="402"/>
      <c r="CU7" s="402"/>
      <c r="CV7" s="402"/>
      <c r="CW7" s="402"/>
      <c r="CX7" s="402"/>
      <c r="CY7" s="402"/>
      <c r="CZ7" s="402"/>
      <c r="DA7" s="403"/>
      <c r="DB7" s="402" t="s">
        <v>220</v>
      </c>
      <c r="DC7" s="402"/>
      <c r="DD7" s="402"/>
      <c r="DE7" s="402"/>
      <c r="DF7" s="402"/>
      <c r="DG7" s="402"/>
      <c r="DH7" s="402"/>
      <c r="DI7" s="402"/>
      <c r="DJ7" s="402"/>
      <c r="DK7" s="401" t="s">
        <v>212</v>
      </c>
      <c r="DL7" s="402"/>
      <c r="DM7" s="402"/>
      <c r="DN7" s="402"/>
      <c r="DO7" s="402"/>
      <c r="DP7" s="402"/>
      <c r="DQ7" s="402"/>
      <c r="DR7" s="402"/>
      <c r="DS7" s="403"/>
      <c r="DT7" s="402"/>
      <c r="DU7" s="402"/>
      <c r="DV7" s="402"/>
      <c r="DW7" s="402"/>
      <c r="DX7" s="402"/>
      <c r="DY7" s="402"/>
      <c r="DZ7" s="402"/>
      <c r="EA7" s="402"/>
      <c r="EB7" s="402"/>
      <c r="EC7" s="401" t="s">
        <v>259</v>
      </c>
      <c r="ED7" s="402"/>
      <c r="EE7" s="402"/>
      <c r="EF7" s="402"/>
      <c r="EG7" s="402"/>
      <c r="EH7" s="402"/>
      <c r="EI7" s="402"/>
      <c r="EJ7" s="402"/>
      <c r="EK7" s="403"/>
    </row>
    <row r="8" spans="1:141" s="21" customFormat="1" ht="12.75" customHeight="1" x14ac:dyDescent="0.2">
      <c r="A8" s="401"/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402"/>
      <c r="Z8" s="402"/>
      <c r="AA8" s="401"/>
      <c r="AB8" s="402"/>
      <c r="AC8" s="402"/>
      <c r="AD8" s="402"/>
      <c r="AE8" s="403"/>
      <c r="AF8" s="401" t="s">
        <v>255</v>
      </c>
      <c r="AG8" s="402"/>
      <c r="AH8" s="402"/>
      <c r="AI8" s="402"/>
      <c r="AJ8" s="402"/>
      <c r="AK8" s="402"/>
      <c r="AL8" s="402"/>
      <c r="AM8" s="402"/>
      <c r="AN8" s="402"/>
      <c r="AO8" s="402"/>
      <c r="AP8" s="401"/>
      <c r="AQ8" s="402"/>
      <c r="AR8" s="402"/>
      <c r="AS8" s="402"/>
      <c r="AT8" s="402"/>
      <c r="AU8" s="402"/>
      <c r="AV8" s="402"/>
      <c r="AW8" s="402"/>
      <c r="AX8" s="403"/>
      <c r="AY8" s="402" t="s">
        <v>221</v>
      </c>
      <c r="AZ8" s="402"/>
      <c r="BA8" s="402"/>
      <c r="BB8" s="402"/>
      <c r="BC8" s="402"/>
      <c r="BD8" s="402"/>
      <c r="BE8" s="402"/>
      <c r="BF8" s="402"/>
      <c r="BG8" s="402"/>
      <c r="BH8" s="401" t="s">
        <v>263</v>
      </c>
      <c r="BI8" s="402"/>
      <c r="BJ8" s="402"/>
      <c r="BK8" s="402"/>
      <c r="BL8" s="402"/>
      <c r="BM8" s="402"/>
      <c r="BN8" s="402"/>
      <c r="BO8" s="402"/>
      <c r="BP8" s="403"/>
      <c r="BQ8" s="402"/>
      <c r="BR8" s="402"/>
      <c r="BS8" s="402"/>
      <c r="BT8" s="402"/>
      <c r="BU8" s="402"/>
      <c r="BV8" s="402"/>
      <c r="BW8" s="402"/>
      <c r="BX8" s="402"/>
      <c r="BY8" s="402"/>
      <c r="BZ8" s="401" t="s">
        <v>53</v>
      </c>
      <c r="CA8" s="402"/>
      <c r="CB8" s="402"/>
      <c r="CC8" s="402"/>
      <c r="CD8" s="402"/>
      <c r="CE8" s="402"/>
      <c r="CF8" s="402"/>
      <c r="CG8" s="402"/>
      <c r="CH8" s="403"/>
      <c r="CI8" s="402" t="s">
        <v>255</v>
      </c>
      <c r="CJ8" s="402"/>
      <c r="CK8" s="402"/>
      <c r="CL8" s="402"/>
      <c r="CM8" s="402"/>
      <c r="CN8" s="402"/>
      <c r="CO8" s="402"/>
      <c r="CP8" s="402"/>
      <c r="CQ8" s="402"/>
      <c r="CR8" s="402"/>
      <c r="CS8" s="401"/>
      <c r="CT8" s="402"/>
      <c r="CU8" s="402"/>
      <c r="CV8" s="402"/>
      <c r="CW8" s="402"/>
      <c r="CX8" s="402"/>
      <c r="CY8" s="402"/>
      <c r="CZ8" s="402"/>
      <c r="DA8" s="403"/>
      <c r="DB8" s="402" t="s">
        <v>221</v>
      </c>
      <c r="DC8" s="402"/>
      <c r="DD8" s="402"/>
      <c r="DE8" s="402"/>
      <c r="DF8" s="402"/>
      <c r="DG8" s="402"/>
      <c r="DH8" s="402"/>
      <c r="DI8" s="402"/>
      <c r="DJ8" s="402"/>
      <c r="DK8" s="401" t="s">
        <v>263</v>
      </c>
      <c r="DL8" s="402"/>
      <c r="DM8" s="402"/>
      <c r="DN8" s="402"/>
      <c r="DO8" s="402"/>
      <c r="DP8" s="402"/>
      <c r="DQ8" s="402"/>
      <c r="DR8" s="402"/>
      <c r="DS8" s="403"/>
      <c r="DT8" s="402"/>
      <c r="DU8" s="402"/>
      <c r="DV8" s="402"/>
      <c r="DW8" s="402"/>
      <c r="DX8" s="402"/>
      <c r="DY8" s="402"/>
      <c r="DZ8" s="402"/>
      <c r="EA8" s="402"/>
      <c r="EB8" s="402"/>
      <c r="EC8" s="401" t="s">
        <v>53</v>
      </c>
      <c r="ED8" s="402"/>
      <c r="EE8" s="402"/>
      <c r="EF8" s="402"/>
      <c r="EG8" s="402"/>
      <c r="EH8" s="402"/>
      <c r="EI8" s="402"/>
      <c r="EJ8" s="402"/>
      <c r="EK8" s="403"/>
    </row>
    <row r="9" spans="1:141" s="21" customFormat="1" ht="12.75" customHeight="1" x14ac:dyDescent="0.2">
      <c r="A9" s="401"/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  <c r="Z9" s="402"/>
      <c r="AA9" s="401"/>
      <c r="AB9" s="402"/>
      <c r="AC9" s="402"/>
      <c r="AD9" s="402"/>
      <c r="AE9" s="403"/>
      <c r="AF9" s="401" t="s">
        <v>256</v>
      </c>
      <c r="AG9" s="402"/>
      <c r="AH9" s="402"/>
      <c r="AI9" s="402"/>
      <c r="AJ9" s="402"/>
      <c r="AK9" s="402"/>
      <c r="AL9" s="402"/>
      <c r="AM9" s="402"/>
      <c r="AN9" s="402"/>
      <c r="AO9" s="402"/>
      <c r="AP9" s="401"/>
      <c r="AQ9" s="402"/>
      <c r="AR9" s="402"/>
      <c r="AS9" s="402"/>
      <c r="AT9" s="402"/>
      <c r="AU9" s="402"/>
      <c r="AV9" s="402"/>
      <c r="AW9" s="402"/>
      <c r="AX9" s="403"/>
      <c r="AY9" s="402"/>
      <c r="AZ9" s="402"/>
      <c r="BA9" s="402"/>
      <c r="BB9" s="402"/>
      <c r="BC9" s="402"/>
      <c r="BD9" s="402"/>
      <c r="BE9" s="402"/>
      <c r="BF9" s="402"/>
      <c r="BG9" s="402"/>
      <c r="BH9" s="401" t="s">
        <v>264</v>
      </c>
      <c r="BI9" s="402"/>
      <c r="BJ9" s="402"/>
      <c r="BK9" s="402"/>
      <c r="BL9" s="402"/>
      <c r="BM9" s="402"/>
      <c r="BN9" s="402"/>
      <c r="BO9" s="402"/>
      <c r="BP9" s="403"/>
      <c r="BQ9" s="402"/>
      <c r="BR9" s="402"/>
      <c r="BS9" s="402"/>
      <c r="BT9" s="402"/>
      <c r="BU9" s="402"/>
      <c r="BV9" s="402"/>
      <c r="BW9" s="402"/>
      <c r="BX9" s="402"/>
      <c r="BY9" s="402"/>
      <c r="BZ9" s="401"/>
      <c r="CA9" s="402"/>
      <c r="CB9" s="402"/>
      <c r="CC9" s="402"/>
      <c r="CD9" s="402"/>
      <c r="CE9" s="402"/>
      <c r="CF9" s="402"/>
      <c r="CG9" s="402"/>
      <c r="CH9" s="403"/>
      <c r="CI9" s="402" t="s">
        <v>256</v>
      </c>
      <c r="CJ9" s="402"/>
      <c r="CK9" s="402"/>
      <c r="CL9" s="402"/>
      <c r="CM9" s="402"/>
      <c r="CN9" s="402"/>
      <c r="CO9" s="402"/>
      <c r="CP9" s="402"/>
      <c r="CQ9" s="402"/>
      <c r="CR9" s="402"/>
      <c r="CS9" s="401"/>
      <c r="CT9" s="402"/>
      <c r="CU9" s="402"/>
      <c r="CV9" s="402"/>
      <c r="CW9" s="402"/>
      <c r="CX9" s="402"/>
      <c r="CY9" s="402"/>
      <c r="CZ9" s="402"/>
      <c r="DA9" s="403"/>
      <c r="DB9" s="402"/>
      <c r="DC9" s="402"/>
      <c r="DD9" s="402"/>
      <c r="DE9" s="402"/>
      <c r="DF9" s="402"/>
      <c r="DG9" s="402"/>
      <c r="DH9" s="402"/>
      <c r="DI9" s="402"/>
      <c r="DJ9" s="402"/>
      <c r="DK9" s="401" t="s">
        <v>264</v>
      </c>
      <c r="DL9" s="402"/>
      <c r="DM9" s="402"/>
      <c r="DN9" s="402"/>
      <c r="DO9" s="402"/>
      <c r="DP9" s="402"/>
      <c r="DQ9" s="402"/>
      <c r="DR9" s="402"/>
      <c r="DS9" s="403"/>
      <c r="DT9" s="402"/>
      <c r="DU9" s="402"/>
      <c r="DV9" s="402"/>
      <c r="DW9" s="402"/>
      <c r="DX9" s="402"/>
      <c r="DY9" s="402"/>
      <c r="DZ9" s="402"/>
      <c r="EA9" s="402"/>
      <c r="EB9" s="402"/>
      <c r="EC9" s="401"/>
      <c r="ED9" s="402"/>
      <c r="EE9" s="402"/>
      <c r="EF9" s="402"/>
      <c r="EG9" s="402"/>
      <c r="EH9" s="402"/>
      <c r="EI9" s="402"/>
      <c r="EJ9" s="402"/>
      <c r="EK9" s="403"/>
    </row>
    <row r="10" spans="1:141" s="21" customFormat="1" ht="12.75" customHeight="1" x14ac:dyDescent="0.2">
      <c r="A10" s="401"/>
      <c r="B10" s="402"/>
      <c r="C10" s="402"/>
      <c r="D10" s="402"/>
      <c r="E10" s="402"/>
      <c r="F10" s="402"/>
      <c r="G10" s="402"/>
      <c r="H10" s="402"/>
      <c r="I10" s="402"/>
      <c r="J10" s="402"/>
      <c r="K10" s="402"/>
      <c r="L10" s="402"/>
      <c r="M10" s="402"/>
      <c r="N10" s="402"/>
      <c r="O10" s="402"/>
      <c r="P10" s="402"/>
      <c r="Q10" s="402"/>
      <c r="R10" s="402"/>
      <c r="S10" s="402"/>
      <c r="T10" s="402"/>
      <c r="U10" s="402"/>
      <c r="V10" s="402"/>
      <c r="W10" s="402"/>
      <c r="X10" s="402"/>
      <c r="Y10" s="402"/>
      <c r="Z10" s="402"/>
      <c r="AA10" s="401"/>
      <c r="AB10" s="402"/>
      <c r="AC10" s="402"/>
      <c r="AD10" s="402"/>
      <c r="AE10" s="403"/>
      <c r="AF10" s="401"/>
      <c r="AG10" s="402"/>
      <c r="AH10" s="402"/>
      <c r="AI10" s="402"/>
      <c r="AJ10" s="402"/>
      <c r="AK10" s="402"/>
      <c r="AL10" s="402"/>
      <c r="AM10" s="402"/>
      <c r="AN10" s="402"/>
      <c r="AO10" s="402"/>
      <c r="AP10" s="401"/>
      <c r="AQ10" s="402"/>
      <c r="AR10" s="402"/>
      <c r="AS10" s="402"/>
      <c r="AT10" s="402"/>
      <c r="AU10" s="402"/>
      <c r="AV10" s="402"/>
      <c r="AW10" s="402"/>
      <c r="AX10" s="403"/>
      <c r="AY10" s="402"/>
      <c r="AZ10" s="402"/>
      <c r="BA10" s="402"/>
      <c r="BB10" s="402"/>
      <c r="BC10" s="402"/>
      <c r="BD10" s="402"/>
      <c r="BE10" s="402"/>
      <c r="BF10" s="402"/>
      <c r="BG10" s="402"/>
      <c r="BH10" s="401" t="s">
        <v>265</v>
      </c>
      <c r="BI10" s="402"/>
      <c r="BJ10" s="402"/>
      <c r="BK10" s="402"/>
      <c r="BL10" s="402"/>
      <c r="BM10" s="402"/>
      <c r="BN10" s="402"/>
      <c r="BO10" s="402"/>
      <c r="BP10" s="403"/>
      <c r="BQ10" s="402"/>
      <c r="BR10" s="402"/>
      <c r="BS10" s="402"/>
      <c r="BT10" s="402"/>
      <c r="BU10" s="402"/>
      <c r="BV10" s="402"/>
      <c r="BW10" s="402"/>
      <c r="BX10" s="402"/>
      <c r="BY10" s="402"/>
      <c r="BZ10" s="401"/>
      <c r="CA10" s="402"/>
      <c r="CB10" s="402"/>
      <c r="CC10" s="402"/>
      <c r="CD10" s="402"/>
      <c r="CE10" s="402"/>
      <c r="CF10" s="402"/>
      <c r="CG10" s="402"/>
      <c r="CH10" s="403"/>
      <c r="CI10" s="402"/>
      <c r="CJ10" s="402"/>
      <c r="CK10" s="402"/>
      <c r="CL10" s="402"/>
      <c r="CM10" s="402"/>
      <c r="CN10" s="402"/>
      <c r="CO10" s="402"/>
      <c r="CP10" s="402"/>
      <c r="CQ10" s="402"/>
      <c r="CR10" s="402"/>
      <c r="CS10" s="401"/>
      <c r="CT10" s="402"/>
      <c r="CU10" s="402"/>
      <c r="CV10" s="402"/>
      <c r="CW10" s="402"/>
      <c r="CX10" s="402"/>
      <c r="CY10" s="402"/>
      <c r="CZ10" s="402"/>
      <c r="DA10" s="403"/>
      <c r="DB10" s="402"/>
      <c r="DC10" s="402"/>
      <c r="DD10" s="402"/>
      <c r="DE10" s="402"/>
      <c r="DF10" s="402"/>
      <c r="DG10" s="402"/>
      <c r="DH10" s="402"/>
      <c r="DI10" s="402"/>
      <c r="DJ10" s="402"/>
      <c r="DK10" s="401" t="s">
        <v>265</v>
      </c>
      <c r="DL10" s="402"/>
      <c r="DM10" s="402"/>
      <c r="DN10" s="402"/>
      <c r="DO10" s="402"/>
      <c r="DP10" s="402"/>
      <c r="DQ10" s="402"/>
      <c r="DR10" s="402"/>
      <c r="DS10" s="403"/>
      <c r="DT10" s="402"/>
      <c r="DU10" s="402"/>
      <c r="DV10" s="402"/>
      <c r="DW10" s="402"/>
      <c r="DX10" s="402"/>
      <c r="DY10" s="402"/>
      <c r="DZ10" s="402"/>
      <c r="EA10" s="402"/>
      <c r="EB10" s="402"/>
      <c r="EC10" s="401"/>
      <c r="ED10" s="402"/>
      <c r="EE10" s="402"/>
      <c r="EF10" s="402"/>
      <c r="EG10" s="402"/>
      <c r="EH10" s="402"/>
      <c r="EI10" s="402"/>
      <c r="EJ10" s="402"/>
      <c r="EK10" s="403"/>
    </row>
    <row r="11" spans="1:141" s="21" customFormat="1" ht="12.75" customHeight="1" x14ac:dyDescent="0.2">
      <c r="A11" s="401"/>
      <c r="B11" s="402"/>
      <c r="C11" s="402"/>
      <c r="D11" s="402"/>
      <c r="E11" s="402"/>
      <c r="F11" s="402"/>
      <c r="G11" s="402"/>
      <c r="H11" s="402"/>
      <c r="I11" s="402"/>
      <c r="J11" s="402"/>
      <c r="K11" s="402"/>
      <c r="L11" s="402"/>
      <c r="M11" s="402"/>
      <c r="N11" s="402"/>
      <c r="O11" s="402"/>
      <c r="P11" s="402"/>
      <c r="Q11" s="402"/>
      <c r="R11" s="402"/>
      <c r="S11" s="402"/>
      <c r="T11" s="402"/>
      <c r="U11" s="402"/>
      <c r="V11" s="402"/>
      <c r="W11" s="402"/>
      <c r="X11" s="402"/>
      <c r="Y11" s="402"/>
      <c r="Z11" s="402"/>
      <c r="AA11" s="401"/>
      <c r="AB11" s="402"/>
      <c r="AC11" s="402"/>
      <c r="AD11" s="402"/>
      <c r="AE11" s="403"/>
      <c r="AF11" s="401"/>
      <c r="AG11" s="402"/>
      <c r="AH11" s="402"/>
      <c r="AI11" s="402"/>
      <c r="AJ11" s="402"/>
      <c r="AK11" s="402"/>
      <c r="AL11" s="402"/>
      <c r="AM11" s="402"/>
      <c r="AN11" s="402"/>
      <c r="AO11" s="402"/>
      <c r="AP11" s="401"/>
      <c r="AQ11" s="402"/>
      <c r="AR11" s="402"/>
      <c r="AS11" s="402"/>
      <c r="AT11" s="402"/>
      <c r="AU11" s="402"/>
      <c r="AV11" s="402"/>
      <c r="AW11" s="402"/>
      <c r="AX11" s="403"/>
      <c r="AY11" s="402"/>
      <c r="AZ11" s="402"/>
      <c r="BA11" s="402"/>
      <c r="BB11" s="402"/>
      <c r="BC11" s="402"/>
      <c r="BD11" s="402"/>
      <c r="BE11" s="402"/>
      <c r="BF11" s="402"/>
      <c r="BG11" s="402"/>
      <c r="BH11" s="401" t="s">
        <v>266</v>
      </c>
      <c r="BI11" s="402"/>
      <c r="BJ11" s="402"/>
      <c r="BK11" s="402"/>
      <c r="BL11" s="402"/>
      <c r="BM11" s="402"/>
      <c r="BN11" s="402"/>
      <c r="BO11" s="402"/>
      <c r="BP11" s="403"/>
      <c r="BQ11" s="402"/>
      <c r="BR11" s="402"/>
      <c r="BS11" s="402"/>
      <c r="BT11" s="402"/>
      <c r="BU11" s="402"/>
      <c r="BV11" s="402"/>
      <c r="BW11" s="402"/>
      <c r="BX11" s="402"/>
      <c r="BY11" s="402"/>
      <c r="BZ11" s="401"/>
      <c r="CA11" s="402"/>
      <c r="CB11" s="402"/>
      <c r="CC11" s="402"/>
      <c r="CD11" s="402"/>
      <c r="CE11" s="402"/>
      <c r="CF11" s="402"/>
      <c r="CG11" s="402"/>
      <c r="CH11" s="403"/>
      <c r="CI11" s="402"/>
      <c r="CJ11" s="402"/>
      <c r="CK11" s="402"/>
      <c r="CL11" s="402"/>
      <c r="CM11" s="402"/>
      <c r="CN11" s="402"/>
      <c r="CO11" s="402"/>
      <c r="CP11" s="402"/>
      <c r="CQ11" s="402"/>
      <c r="CR11" s="402"/>
      <c r="CS11" s="401"/>
      <c r="CT11" s="402"/>
      <c r="CU11" s="402"/>
      <c r="CV11" s="402"/>
      <c r="CW11" s="402"/>
      <c r="CX11" s="402"/>
      <c r="CY11" s="402"/>
      <c r="CZ11" s="402"/>
      <c r="DA11" s="403"/>
      <c r="DB11" s="402"/>
      <c r="DC11" s="402"/>
      <c r="DD11" s="402"/>
      <c r="DE11" s="402"/>
      <c r="DF11" s="402"/>
      <c r="DG11" s="402"/>
      <c r="DH11" s="402"/>
      <c r="DI11" s="402"/>
      <c r="DJ11" s="402"/>
      <c r="DK11" s="401" t="s">
        <v>266</v>
      </c>
      <c r="DL11" s="402"/>
      <c r="DM11" s="402"/>
      <c r="DN11" s="402"/>
      <c r="DO11" s="402"/>
      <c r="DP11" s="402"/>
      <c r="DQ11" s="402"/>
      <c r="DR11" s="402"/>
      <c r="DS11" s="403"/>
      <c r="DT11" s="402"/>
      <c r="DU11" s="402"/>
      <c r="DV11" s="402"/>
      <c r="DW11" s="402"/>
      <c r="DX11" s="402"/>
      <c r="DY11" s="402"/>
      <c r="DZ11" s="402"/>
      <c r="EA11" s="402"/>
      <c r="EB11" s="402"/>
      <c r="EC11" s="404"/>
      <c r="ED11" s="405"/>
      <c r="EE11" s="405"/>
      <c r="EF11" s="405"/>
      <c r="EG11" s="405"/>
      <c r="EH11" s="405"/>
      <c r="EI11" s="405"/>
      <c r="EJ11" s="405"/>
      <c r="EK11" s="406"/>
    </row>
    <row r="12" spans="1:141" s="21" customFormat="1" ht="13.5" thickBot="1" x14ac:dyDescent="0.25">
      <c r="A12" s="335">
        <v>1</v>
      </c>
      <c r="B12" s="335"/>
      <c r="C12" s="335"/>
      <c r="D12" s="335"/>
      <c r="E12" s="335"/>
      <c r="F12" s="335"/>
      <c r="G12" s="335"/>
      <c r="H12" s="335"/>
      <c r="I12" s="335"/>
      <c r="J12" s="335"/>
      <c r="K12" s="335"/>
      <c r="L12" s="335"/>
      <c r="M12" s="335"/>
      <c r="N12" s="335"/>
      <c r="O12" s="335"/>
      <c r="P12" s="335"/>
      <c r="Q12" s="335"/>
      <c r="R12" s="335"/>
      <c r="S12" s="335"/>
      <c r="T12" s="335"/>
      <c r="U12" s="335"/>
      <c r="V12" s="335"/>
      <c r="W12" s="335"/>
      <c r="X12" s="335"/>
      <c r="Y12" s="335"/>
      <c r="Z12" s="335"/>
      <c r="AA12" s="475">
        <v>2</v>
      </c>
      <c r="AB12" s="475"/>
      <c r="AC12" s="475"/>
      <c r="AD12" s="475"/>
      <c r="AE12" s="475"/>
      <c r="AF12" s="475">
        <v>17</v>
      </c>
      <c r="AG12" s="475"/>
      <c r="AH12" s="475"/>
      <c r="AI12" s="475"/>
      <c r="AJ12" s="475"/>
      <c r="AK12" s="475"/>
      <c r="AL12" s="475"/>
      <c r="AM12" s="475"/>
      <c r="AN12" s="475"/>
      <c r="AO12" s="475"/>
      <c r="AP12" s="475">
        <v>18</v>
      </c>
      <c r="AQ12" s="475"/>
      <c r="AR12" s="475"/>
      <c r="AS12" s="475"/>
      <c r="AT12" s="475"/>
      <c r="AU12" s="475"/>
      <c r="AV12" s="475"/>
      <c r="AW12" s="475"/>
      <c r="AX12" s="475"/>
      <c r="AY12" s="475">
        <v>19</v>
      </c>
      <c r="AZ12" s="475"/>
      <c r="BA12" s="475"/>
      <c r="BB12" s="475"/>
      <c r="BC12" s="475"/>
      <c r="BD12" s="475"/>
      <c r="BE12" s="475"/>
      <c r="BF12" s="475"/>
      <c r="BG12" s="475"/>
      <c r="BH12" s="475">
        <v>20</v>
      </c>
      <c r="BI12" s="475"/>
      <c r="BJ12" s="475"/>
      <c r="BK12" s="475"/>
      <c r="BL12" s="475"/>
      <c r="BM12" s="475"/>
      <c r="BN12" s="475"/>
      <c r="BO12" s="475"/>
      <c r="BP12" s="475"/>
      <c r="BQ12" s="475">
        <v>21</v>
      </c>
      <c r="BR12" s="475"/>
      <c r="BS12" s="475"/>
      <c r="BT12" s="475"/>
      <c r="BU12" s="475"/>
      <c r="BV12" s="475"/>
      <c r="BW12" s="475"/>
      <c r="BX12" s="475"/>
      <c r="BY12" s="475"/>
      <c r="BZ12" s="475">
        <v>22</v>
      </c>
      <c r="CA12" s="475"/>
      <c r="CB12" s="475"/>
      <c r="CC12" s="475"/>
      <c r="CD12" s="475"/>
      <c r="CE12" s="475"/>
      <c r="CF12" s="475"/>
      <c r="CG12" s="475"/>
      <c r="CH12" s="475"/>
      <c r="CI12" s="475">
        <v>23</v>
      </c>
      <c r="CJ12" s="475"/>
      <c r="CK12" s="475"/>
      <c r="CL12" s="475"/>
      <c r="CM12" s="475"/>
      <c r="CN12" s="475"/>
      <c r="CO12" s="475"/>
      <c r="CP12" s="475"/>
      <c r="CQ12" s="475"/>
      <c r="CR12" s="475"/>
      <c r="CS12" s="475">
        <v>24</v>
      </c>
      <c r="CT12" s="475"/>
      <c r="CU12" s="475"/>
      <c r="CV12" s="475"/>
      <c r="CW12" s="475"/>
      <c r="CX12" s="475"/>
      <c r="CY12" s="475"/>
      <c r="CZ12" s="475"/>
      <c r="DA12" s="475"/>
      <c r="DB12" s="475">
        <v>25</v>
      </c>
      <c r="DC12" s="475"/>
      <c r="DD12" s="475"/>
      <c r="DE12" s="475"/>
      <c r="DF12" s="475"/>
      <c r="DG12" s="475"/>
      <c r="DH12" s="475"/>
      <c r="DI12" s="475"/>
      <c r="DJ12" s="475"/>
      <c r="DK12" s="475">
        <v>26</v>
      </c>
      <c r="DL12" s="475"/>
      <c r="DM12" s="475"/>
      <c r="DN12" s="475"/>
      <c r="DO12" s="475"/>
      <c r="DP12" s="475"/>
      <c r="DQ12" s="475"/>
      <c r="DR12" s="475"/>
      <c r="DS12" s="475"/>
      <c r="DT12" s="475">
        <v>27</v>
      </c>
      <c r="DU12" s="475"/>
      <c r="DV12" s="475"/>
      <c r="DW12" s="475"/>
      <c r="DX12" s="475"/>
      <c r="DY12" s="475"/>
      <c r="DZ12" s="475"/>
      <c r="EA12" s="475"/>
      <c r="EB12" s="475"/>
      <c r="EC12" s="474">
        <v>28</v>
      </c>
      <c r="ED12" s="474"/>
      <c r="EE12" s="474"/>
      <c r="EF12" s="474"/>
      <c r="EG12" s="474"/>
      <c r="EH12" s="474"/>
      <c r="EI12" s="474"/>
      <c r="EJ12" s="474"/>
      <c r="EK12" s="474"/>
    </row>
    <row r="13" spans="1:141" s="21" customFormat="1" ht="12.75" customHeight="1" x14ac:dyDescent="0.2">
      <c r="A13" s="537" t="s">
        <v>533</v>
      </c>
      <c r="B13" s="260"/>
      <c r="C13" s="260"/>
      <c r="D13" s="260"/>
      <c r="E13" s="260"/>
      <c r="F13" s="260"/>
      <c r="G13" s="260"/>
      <c r="H13" s="260"/>
      <c r="I13" s="260"/>
      <c r="J13" s="260"/>
      <c r="K13" s="260"/>
      <c r="L13" s="260"/>
      <c r="M13" s="260"/>
      <c r="N13" s="260"/>
      <c r="O13" s="260"/>
      <c r="P13" s="260"/>
      <c r="Q13" s="260"/>
      <c r="R13" s="260"/>
      <c r="S13" s="260"/>
      <c r="T13" s="260"/>
      <c r="U13" s="260"/>
      <c r="V13" s="260"/>
      <c r="W13" s="260"/>
      <c r="X13" s="260"/>
      <c r="Y13" s="260"/>
      <c r="Z13" s="260"/>
      <c r="AA13" s="283" t="s">
        <v>40</v>
      </c>
      <c r="AB13" s="284"/>
      <c r="AC13" s="284"/>
      <c r="AD13" s="284"/>
      <c r="AE13" s="284"/>
      <c r="AF13" s="536">
        <v>1231600</v>
      </c>
      <c r="AG13" s="536"/>
      <c r="AH13" s="536"/>
      <c r="AI13" s="536"/>
      <c r="AJ13" s="536"/>
      <c r="AK13" s="536"/>
      <c r="AL13" s="536"/>
      <c r="AM13" s="536"/>
      <c r="AN13" s="536"/>
      <c r="AO13" s="536"/>
      <c r="AP13" s="536"/>
      <c r="AQ13" s="536"/>
      <c r="AR13" s="536"/>
      <c r="AS13" s="536"/>
      <c r="AT13" s="536"/>
      <c r="AU13" s="536"/>
      <c r="AV13" s="536"/>
      <c r="AW13" s="536"/>
      <c r="AX13" s="536"/>
      <c r="AY13" s="536"/>
      <c r="AZ13" s="536"/>
      <c r="BA13" s="536"/>
      <c r="BB13" s="536"/>
      <c r="BC13" s="536"/>
      <c r="BD13" s="536"/>
      <c r="BE13" s="536"/>
      <c r="BF13" s="536"/>
      <c r="BG13" s="536"/>
      <c r="BH13" s="536"/>
      <c r="BI13" s="536"/>
      <c r="BJ13" s="536"/>
      <c r="BK13" s="536"/>
      <c r="BL13" s="536"/>
      <c r="BM13" s="536"/>
      <c r="BN13" s="536"/>
      <c r="BO13" s="536"/>
      <c r="BP13" s="536"/>
      <c r="BQ13" s="536"/>
      <c r="BR13" s="536"/>
      <c r="BS13" s="536"/>
      <c r="BT13" s="536"/>
      <c r="BU13" s="536"/>
      <c r="BV13" s="536"/>
      <c r="BW13" s="536"/>
      <c r="BX13" s="536"/>
      <c r="BY13" s="536"/>
      <c r="BZ13" s="536"/>
      <c r="CA13" s="536"/>
      <c r="CB13" s="536"/>
      <c r="CC13" s="536"/>
      <c r="CD13" s="536"/>
      <c r="CE13" s="536"/>
      <c r="CF13" s="536"/>
      <c r="CG13" s="536"/>
      <c r="CH13" s="536"/>
      <c r="CI13" s="536">
        <v>801000</v>
      </c>
      <c r="CJ13" s="536"/>
      <c r="CK13" s="536"/>
      <c r="CL13" s="536"/>
      <c r="CM13" s="536"/>
      <c r="CN13" s="536"/>
      <c r="CO13" s="536"/>
      <c r="CP13" s="536"/>
      <c r="CQ13" s="536"/>
      <c r="CR13" s="536"/>
      <c r="CS13" s="536"/>
      <c r="CT13" s="536"/>
      <c r="CU13" s="536"/>
      <c r="CV13" s="536"/>
      <c r="CW13" s="536"/>
      <c r="CX13" s="536"/>
      <c r="CY13" s="536"/>
      <c r="CZ13" s="536"/>
      <c r="DA13" s="536"/>
      <c r="DB13" s="473"/>
      <c r="DC13" s="473"/>
      <c r="DD13" s="473"/>
      <c r="DE13" s="473"/>
      <c r="DF13" s="473"/>
      <c r="DG13" s="473"/>
      <c r="DH13" s="473"/>
      <c r="DI13" s="473"/>
      <c r="DJ13" s="473"/>
      <c r="DK13" s="473"/>
      <c r="DL13" s="473"/>
      <c r="DM13" s="473"/>
      <c r="DN13" s="473"/>
      <c r="DO13" s="473"/>
      <c r="DP13" s="473"/>
      <c r="DQ13" s="473"/>
      <c r="DR13" s="473"/>
      <c r="DS13" s="473"/>
      <c r="DT13" s="473"/>
      <c r="DU13" s="473"/>
      <c r="DV13" s="473"/>
      <c r="DW13" s="473"/>
      <c r="DX13" s="473"/>
      <c r="DY13" s="473"/>
      <c r="DZ13" s="473"/>
      <c r="EA13" s="473"/>
      <c r="EB13" s="473"/>
      <c r="EC13" s="473"/>
      <c r="ED13" s="473"/>
      <c r="EE13" s="473"/>
      <c r="EF13" s="473"/>
      <c r="EG13" s="473"/>
      <c r="EH13" s="473"/>
      <c r="EI13" s="473"/>
      <c r="EJ13" s="473"/>
      <c r="EK13" s="473"/>
    </row>
    <row r="14" spans="1:141" s="21" customFormat="1" ht="12.75" customHeight="1" x14ac:dyDescent="0.2">
      <c r="A14" s="460" t="s">
        <v>179</v>
      </c>
      <c r="B14" s="461"/>
      <c r="C14" s="461"/>
      <c r="D14" s="461"/>
      <c r="E14" s="461"/>
      <c r="F14" s="461"/>
      <c r="G14" s="461"/>
      <c r="H14" s="461"/>
      <c r="I14" s="461"/>
      <c r="J14" s="461"/>
      <c r="K14" s="461"/>
      <c r="L14" s="461"/>
      <c r="M14" s="461"/>
      <c r="N14" s="461"/>
      <c r="O14" s="461"/>
      <c r="P14" s="461"/>
      <c r="Q14" s="461"/>
      <c r="R14" s="461"/>
      <c r="S14" s="461"/>
      <c r="T14" s="461"/>
      <c r="U14" s="461"/>
      <c r="V14" s="461"/>
      <c r="W14" s="461"/>
      <c r="X14" s="461"/>
      <c r="Y14" s="461"/>
      <c r="Z14" s="461"/>
      <c r="AA14" s="263" t="s">
        <v>184</v>
      </c>
      <c r="AB14" s="264"/>
      <c r="AC14" s="264"/>
      <c r="AD14" s="264"/>
      <c r="AE14" s="264"/>
      <c r="AF14" s="535"/>
      <c r="AG14" s="535"/>
      <c r="AH14" s="535"/>
      <c r="AI14" s="535"/>
      <c r="AJ14" s="535"/>
      <c r="AK14" s="535"/>
      <c r="AL14" s="535"/>
      <c r="AM14" s="535"/>
      <c r="AN14" s="535"/>
      <c r="AO14" s="535"/>
      <c r="AP14" s="535"/>
      <c r="AQ14" s="535"/>
      <c r="AR14" s="535"/>
      <c r="AS14" s="535"/>
      <c r="AT14" s="535"/>
      <c r="AU14" s="535"/>
      <c r="AV14" s="535"/>
      <c r="AW14" s="535"/>
      <c r="AX14" s="535"/>
      <c r="AY14" s="535"/>
      <c r="AZ14" s="535"/>
      <c r="BA14" s="535"/>
      <c r="BB14" s="535"/>
      <c r="BC14" s="535"/>
      <c r="BD14" s="535"/>
      <c r="BE14" s="535"/>
      <c r="BF14" s="535"/>
      <c r="BG14" s="535"/>
      <c r="BH14" s="535"/>
      <c r="BI14" s="535"/>
      <c r="BJ14" s="535"/>
      <c r="BK14" s="535"/>
      <c r="BL14" s="535"/>
      <c r="BM14" s="535"/>
      <c r="BN14" s="535"/>
      <c r="BO14" s="535"/>
      <c r="BP14" s="535"/>
      <c r="BQ14" s="535"/>
      <c r="BR14" s="535"/>
      <c r="BS14" s="535"/>
      <c r="BT14" s="535"/>
      <c r="BU14" s="535"/>
      <c r="BV14" s="535"/>
      <c r="BW14" s="535"/>
      <c r="BX14" s="535"/>
      <c r="BY14" s="535"/>
      <c r="BZ14" s="535"/>
      <c r="CA14" s="535"/>
      <c r="CB14" s="535"/>
      <c r="CC14" s="535"/>
      <c r="CD14" s="535"/>
      <c r="CE14" s="535"/>
      <c r="CF14" s="535"/>
      <c r="CG14" s="535"/>
      <c r="CH14" s="535"/>
      <c r="CI14" s="535"/>
      <c r="CJ14" s="535"/>
      <c r="CK14" s="535"/>
      <c r="CL14" s="535"/>
      <c r="CM14" s="535"/>
      <c r="CN14" s="535"/>
      <c r="CO14" s="535"/>
      <c r="CP14" s="535"/>
      <c r="CQ14" s="535"/>
      <c r="CR14" s="535"/>
      <c r="CS14" s="535"/>
      <c r="CT14" s="535"/>
      <c r="CU14" s="535"/>
      <c r="CV14" s="535"/>
      <c r="CW14" s="535"/>
      <c r="CX14" s="535"/>
      <c r="CY14" s="535"/>
      <c r="CZ14" s="535"/>
      <c r="DA14" s="535"/>
      <c r="DB14" s="390"/>
      <c r="DC14" s="390"/>
      <c r="DD14" s="390"/>
      <c r="DE14" s="390"/>
      <c r="DF14" s="390"/>
      <c r="DG14" s="390"/>
      <c r="DH14" s="390"/>
      <c r="DI14" s="390"/>
      <c r="DJ14" s="390"/>
      <c r="DK14" s="390"/>
      <c r="DL14" s="390"/>
      <c r="DM14" s="390"/>
      <c r="DN14" s="390"/>
      <c r="DO14" s="390"/>
      <c r="DP14" s="390"/>
      <c r="DQ14" s="390"/>
      <c r="DR14" s="390"/>
      <c r="DS14" s="390"/>
      <c r="DT14" s="390"/>
      <c r="DU14" s="390"/>
      <c r="DV14" s="390"/>
      <c r="DW14" s="390"/>
      <c r="DX14" s="390"/>
      <c r="DY14" s="390"/>
      <c r="DZ14" s="390"/>
      <c r="EA14" s="390"/>
      <c r="EB14" s="390"/>
      <c r="EC14" s="390"/>
      <c r="ED14" s="390"/>
      <c r="EE14" s="390"/>
      <c r="EF14" s="390"/>
      <c r="EG14" s="390"/>
      <c r="EH14" s="390"/>
      <c r="EI14" s="390"/>
      <c r="EJ14" s="390"/>
      <c r="EK14" s="390"/>
    </row>
    <row r="15" spans="1:141" s="21" customFormat="1" ht="12.75" customHeight="1" x14ac:dyDescent="0.2">
      <c r="A15" s="462"/>
      <c r="B15" s="259"/>
      <c r="C15" s="259"/>
      <c r="D15" s="259"/>
      <c r="E15" s="259"/>
      <c r="F15" s="259"/>
      <c r="G15" s="259"/>
      <c r="H15" s="259"/>
      <c r="I15" s="259"/>
      <c r="J15" s="259"/>
      <c r="K15" s="259"/>
      <c r="L15" s="259"/>
      <c r="M15" s="259"/>
      <c r="N15" s="259"/>
      <c r="O15" s="259"/>
      <c r="P15" s="259"/>
      <c r="Q15" s="259"/>
      <c r="R15" s="259"/>
      <c r="S15" s="259"/>
      <c r="T15" s="259"/>
      <c r="U15" s="259"/>
      <c r="V15" s="259"/>
      <c r="W15" s="259"/>
      <c r="X15" s="259"/>
      <c r="Y15" s="259"/>
      <c r="Z15" s="259"/>
      <c r="AA15" s="263"/>
      <c r="AB15" s="264"/>
      <c r="AC15" s="264"/>
      <c r="AD15" s="264"/>
      <c r="AE15" s="264"/>
      <c r="AF15" s="535"/>
      <c r="AG15" s="535"/>
      <c r="AH15" s="535"/>
      <c r="AI15" s="535"/>
      <c r="AJ15" s="535"/>
      <c r="AK15" s="535"/>
      <c r="AL15" s="535"/>
      <c r="AM15" s="535"/>
      <c r="AN15" s="535"/>
      <c r="AO15" s="535"/>
      <c r="AP15" s="535"/>
      <c r="AQ15" s="535"/>
      <c r="AR15" s="535"/>
      <c r="AS15" s="535"/>
      <c r="AT15" s="535"/>
      <c r="AU15" s="535"/>
      <c r="AV15" s="535"/>
      <c r="AW15" s="535"/>
      <c r="AX15" s="535"/>
      <c r="AY15" s="535"/>
      <c r="AZ15" s="535"/>
      <c r="BA15" s="535"/>
      <c r="BB15" s="535"/>
      <c r="BC15" s="535"/>
      <c r="BD15" s="535"/>
      <c r="BE15" s="535"/>
      <c r="BF15" s="535"/>
      <c r="BG15" s="535"/>
      <c r="BH15" s="535"/>
      <c r="BI15" s="535"/>
      <c r="BJ15" s="535"/>
      <c r="BK15" s="535"/>
      <c r="BL15" s="535"/>
      <c r="BM15" s="535"/>
      <c r="BN15" s="535"/>
      <c r="BO15" s="535"/>
      <c r="BP15" s="535"/>
      <c r="BQ15" s="535"/>
      <c r="BR15" s="535"/>
      <c r="BS15" s="535"/>
      <c r="BT15" s="535"/>
      <c r="BU15" s="535"/>
      <c r="BV15" s="535"/>
      <c r="BW15" s="535"/>
      <c r="BX15" s="535"/>
      <c r="BY15" s="535"/>
      <c r="BZ15" s="535"/>
      <c r="CA15" s="535"/>
      <c r="CB15" s="535"/>
      <c r="CC15" s="535"/>
      <c r="CD15" s="535"/>
      <c r="CE15" s="535"/>
      <c r="CF15" s="535"/>
      <c r="CG15" s="535"/>
      <c r="CH15" s="535"/>
      <c r="CI15" s="535"/>
      <c r="CJ15" s="535"/>
      <c r="CK15" s="535"/>
      <c r="CL15" s="535"/>
      <c r="CM15" s="535"/>
      <c r="CN15" s="535"/>
      <c r="CO15" s="535"/>
      <c r="CP15" s="535"/>
      <c r="CQ15" s="535"/>
      <c r="CR15" s="535"/>
      <c r="CS15" s="535"/>
      <c r="CT15" s="535"/>
      <c r="CU15" s="535"/>
      <c r="CV15" s="535"/>
      <c r="CW15" s="535"/>
      <c r="CX15" s="535"/>
      <c r="CY15" s="535"/>
      <c r="CZ15" s="535"/>
      <c r="DA15" s="535"/>
      <c r="DB15" s="390"/>
      <c r="DC15" s="390"/>
      <c r="DD15" s="390"/>
      <c r="DE15" s="390"/>
      <c r="DF15" s="390"/>
      <c r="DG15" s="390"/>
      <c r="DH15" s="390"/>
      <c r="DI15" s="390"/>
      <c r="DJ15" s="390"/>
      <c r="DK15" s="390"/>
      <c r="DL15" s="390"/>
      <c r="DM15" s="390"/>
      <c r="DN15" s="390"/>
      <c r="DO15" s="390"/>
      <c r="DP15" s="390"/>
      <c r="DQ15" s="390"/>
      <c r="DR15" s="390"/>
      <c r="DS15" s="390"/>
      <c r="DT15" s="390"/>
      <c r="DU15" s="390"/>
      <c r="DV15" s="390"/>
      <c r="DW15" s="390"/>
      <c r="DX15" s="390"/>
      <c r="DY15" s="390"/>
      <c r="DZ15" s="390"/>
      <c r="EA15" s="390"/>
      <c r="EB15" s="390"/>
      <c r="EC15" s="390"/>
      <c r="ED15" s="390"/>
      <c r="EE15" s="390"/>
      <c r="EF15" s="390"/>
      <c r="EG15" s="390"/>
      <c r="EH15" s="390"/>
      <c r="EI15" s="390"/>
      <c r="EJ15" s="390"/>
      <c r="EK15" s="390"/>
    </row>
    <row r="16" spans="1:141" s="21" customFormat="1" ht="12.75" customHeight="1" x14ac:dyDescent="0.2">
      <c r="A16" s="462"/>
      <c r="B16" s="259"/>
      <c r="C16" s="259"/>
      <c r="D16" s="259"/>
      <c r="E16" s="259"/>
      <c r="F16" s="259"/>
      <c r="G16" s="259"/>
      <c r="H16" s="259"/>
      <c r="I16" s="259"/>
      <c r="J16" s="259"/>
      <c r="K16" s="259"/>
      <c r="L16" s="259"/>
      <c r="M16" s="259"/>
      <c r="N16" s="259"/>
      <c r="O16" s="259"/>
      <c r="P16" s="259"/>
      <c r="Q16" s="259"/>
      <c r="R16" s="259"/>
      <c r="S16" s="259"/>
      <c r="T16" s="259"/>
      <c r="U16" s="259"/>
      <c r="V16" s="259"/>
      <c r="W16" s="259"/>
      <c r="X16" s="259"/>
      <c r="Y16" s="259"/>
      <c r="Z16" s="259"/>
      <c r="AA16" s="263"/>
      <c r="AB16" s="264"/>
      <c r="AC16" s="264"/>
      <c r="AD16" s="264"/>
      <c r="AE16" s="264"/>
      <c r="AF16" s="535"/>
      <c r="AG16" s="535"/>
      <c r="AH16" s="535"/>
      <c r="AI16" s="535"/>
      <c r="AJ16" s="535"/>
      <c r="AK16" s="535"/>
      <c r="AL16" s="535"/>
      <c r="AM16" s="535"/>
      <c r="AN16" s="535"/>
      <c r="AO16" s="535"/>
      <c r="AP16" s="535"/>
      <c r="AQ16" s="535"/>
      <c r="AR16" s="535"/>
      <c r="AS16" s="535"/>
      <c r="AT16" s="535"/>
      <c r="AU16" s="535"/>
      <c r="AV16" s="535"/>
      <c r="AW16" s="535"/>
      <c r="AX16" s="535"/>
      <c r="AY16" s="535"/>
      <c r="AZ16" s="535"/>
      <c r="BA16" s="535"/>
      <c r="BB16" s="535"/>
      <c r="BC16" s="535"/>
      <c r="BD16" s="535"/>
      <c r="BE16" s="535"/>
      <c r="BF16" s="535"/>
      <c r="BG16" s="535"/>
      <c r="BH16" s="535"/>
      <c r="BI16" s="535"/>
      <c r="BJ16" s="535"/>
      <c r="BK16" s="535"/>
      <c r="BL16" s="535"/>
      <c r="BM16" s="535"/>
      <c r="BN16" s="535"/>
      <c r="BO16" s="535"/>
      <c r="BP16" s="535"/>
      <c r="BQ16" s="535"/>
      <c r="BR16" s="535"/>
      <c r="BS16" s="535"/>
      <c r="BT16" s="535"/>
      <c r="BU16" s="535"/>
      <c r="BV16" s="535"/>
      <c r="BW16" s="535"/>
      <c r="BX16" s="535"/>
      <c r="BY16" s="535"/>
      <c r="BZ16" s="535"/>
      <c r="CA16" s="535"/>
      <c r="CB16" s="535"/>
      <c r="CC16" s="535"/>
      <c r="CD16" s="535"/>
      <c r="CE16" s="535"/>
      <c r="CF16" s="535"/>
      <c r="CG16" s="535"/>
      <c r="CH16" s="535"/>
      <c r="CI16" s="535"/>
      <c r="CJ16" s="535"/>
      <c r="CK16" s="535"/>
      <c r="CL16" s="535"/>
      <c r="CM16" s="535"/>
      <c r="CN16" s="535"/>
      <c r="CO16" s="535"/>
      <c r="CP16" s="535"/>
      <c r="CQ16" s="535"/>
      <c r="CR16" s="535"/>
      <c r="CS16" s="535"/>
      <c r="CT16" s="535"/>
      <c r="CU16" s="535"/>
      <c r="CV16" s="535"/>
      <c r="CW16" s="535"/>
      <c r="CX16" s="535"/>
      <c r="CY16" s="535"/>
      <c r="CZ16" s="535"/>
      <c r="DA16" s="535"/>
      <c r="DB16" s="390"/>
      <c r="DC16" s="390"/>
      <c r="DD16" s="390"/>
      <c r="DE16" s="390"/>
      <c r="DF16" s="390"/>
      <c r="DG16" s="390"/>
      <c r="DH16" s="390"/>
      <c r="DI16" s="390"/>
      <c r="DJ16" s="390"/>
      <c r="DK16" s="390"/>
      <c r="DL16" s="390"/>
      <c r="DM16" s="390"/>
      <c r="DN16" s="390"/>
      <c r="DO16" s="390"/>
      <c r="DP16" s="390"/>
      <c r="DQ16" s="390"/>
      <c r="DR16" s="390"/>
      <c r="DS16" s="390"/>
      <c r="DT16" s="390"/>
      <c r="DU16" s="390"/>
      <c r="DV16" s="390"/>
      <c r="DW16" s="390"/>
      <c r="DX16" s="390"/>
      <c r="DY16" s="390"/>
      <c r="DZ16" s="390"/>
      <c r="EA16" s="390"/>
      <c r="EB16" s="390"/>
      <c r="EC16" s="390"/>
      <c r="ED16" s="390"/>
      <c r="EE16" s="390"/>
      <c r="EF16" s="390"/>
      <c r="EG16" s="390"/>
      <c r="EH16" s="390"/>
      <c r="EI16" s="390"/>
      <c r="EJ16" s="390"/>
      <c r="EK16" s="390"/>
    </row>
    <row r="17" spans="1:141" s="21" customFormat="1" ht="12.75" customHeight="1" x14ac:dyDescent="0.2">
      <c r="A17" s="462" t="s">
        <v>534</v>
      </c>
      <c r="B17" s="259"/>
      <c r="C17" s="259"/>
      <c r="D17" s="259"/>
      <c r="E17" s="259"/>
      <c r="F17" s="259"/>
      <c r="G17" s="259"/>
      <c r="H17" s="259"/>
      <c r="I17" s="259"/>
      <c r="J17" s="259"/>
      <c r="K17" s="259"/>
      <c r="L17" s="259"/>
      <c r="M17" s="259"/>
      <c r="N17" s="259"/>
      <c r="O17" s="259"/>
      <c r="P17" s="259"/>
      <c r="Q17" s="259"/>
      <c r="R17" s="259"/>
      <c r="S17" s="259"/>
      <c r="T17" s="259"/>
      <c r="U17" s="259"/>
      <c r="V17" s="259"/>
      <c r="W17" s="259"/>
      <c r="X17" s="259"/>
      <c r="Y17" s="259"/>
      <c r="Z17" s="259"/>
      <c r="AA17" s="263" t="s">
        <v>41</v>
      </c>
      <c r="AB17" s="264"/>
      <c r="AC17" s="264"/>
      <c r="AD17" s="264"/>
      <c r="AE17" s="264"/>
      <c r="AF17" s="535">
        <v>3870860</v>
      </c>
      <c r="AG17" s="535"/>
      <c r="AH17" s="535"/>
      <c r="AI17" s="535"/>
      <c r="AJ17" s="535"/>
      <c r="AK17" s="535"/>
      <c r="AL17" s="535"/>
      <c r="AM17" s="535"/>
      <c r="AN17" s="535"/>
      <c r="AO17" s="535"/>
      <c r="AP17" s="535"/>
      <c r="AQ17" s="535"/>
      <c r="AR17" s="535"/>
      <c r="AS17" s="535"/>
      <c r="AT17" s="535"/>
      <c r="AU17" s="535"/>
      <c r="AV17" s="535"/>
      <c r="AW17" s="535"/>
      <c r="AX17" s="535"/>
      <c r="AY17" s="535"/>
      <c r="AZ17" s="535"/>
      <c r="BA17" s="535"/>
      <c r="BB17" s="535"/>
      <c r="BC17" s="535"/>
      <c r="BD17" s="535"/>
      <c r="BE17" s="535"/>
      <c r="BF17" s="535"/>
      <c r="BG17" s="535"/>
      <c r="BH17" s="535"/>
      <c r="BI17" s="535"/>
      <c r="BJ17" s="535"/>
      <c r="BK17" s="535"/>
      <c r="BL17" s="535"/>
      <c r="BM17" s="535"/>
      <c r="BN17" s="535"/>
      <c r="BO17" s="535"/>
      <c r="BP17" s="535"/>
      <c r="BQ17" s="535"/>
      <c r="BR17" s="535"/>
      <c r="BS17" s="535"/>
      <c r="BT17" s="535"/>
      <c r="BU17" s="535"/>
      <c r="BV17" s="535"/>
      <c r="BW17" s="535"/>
      <c r="BX17" s="535"/>
      <c r="BY17" s="535"/>
      <c r="BZ17" s="535"/>
      <c r="CA17" s="535"/>
      <c r="CB17" s="535"/>
      <c r="CC17" s="535"/>
      <c r="CD17" s="535"/>
      <c r="CE17" s="535"/>
      <c r="CF17" s="535"/>
      <c r="CG17" s="535"/>
      <c r="CH17" s="535"/>
      <c r="CI17" s="535">
        <v>518000</v>
      </c>
      <c r="CJ17" s="535"/>
      <c r="CK17" s="535"/>
      <c r="CL17" s="535"/>
      <c r="CM17" s="535"/>
      <c r="CN17" s="535"/>
      <c r="CO17" s="535"/>
      <c r="CP17" s="535"/>
      <c r="CQ17" s="535"/>
      <c r="CR17" s="535"/>
      <c r="CS17" s="535"/>
      <c r="CT17" s="535"/>
      <c r="CU17" s="535"/>
      <c r="CV17" s="535"/>
      <c r="CW17" s="535"/>
      <c r="CX17" s="535"/>
      <c r="CY17" s="535"/>
      <c r="CZ17" s="535"/>
      <c r="DA17" s="535"/>
      <c r="DB17" s="390"/>
      <c r="DC17" s="390"/>
      <c r="DD17" s="390"/>
      <c r="DE17" s="390"/>
      <c r="DF17" s="390"/>
      <c r="DG17" s="390"/>
      <c r="DH17" s="390"/>
      <c r="DI17" s="390"/>
      <c r="DJ17" s="390"/>
      <c r="DK17" s="390"/>
      <c r="DL17" s="390"/>
      <c r="DM17" s="390"/>
      <c r="DN17" s="390"/>
      <c r="DO17" s="390"/>
      <c r="DP17" s="390"/>
      <c r="DQ17" s="390"/>
      <c r="DR17" s="390"/>
      <c r="DS17" s="390"/>
      <c r="DT17" s="390"/>
      <c r="DU17" s="390"/>
      <c r="DV17" s="390"/>
      <c r="DW17" s="390"/>
      <c r="DX17" s="390"/>
      <c r="DY17" s="390"/>
      <c r="DZ17" s="390"/>
      <c r="EA17" s="390"/>
      <c r="EB17" s="390"/>
      <c r="EC17" s="390"/>
      <c r="ED17" s="390"/>
      <c r="EE17" s="390"/>
      <c r="EF17" s="390"/>
      <c r="EG17" s="390"/>
      <c r="EH17" s="390"/>
      <c r="EI17" s="390"/>
      <c r="EJ17" s="390"/>
      <c r="EK17" s="390"/>
    </row>
    <row r="18" spans="1:141" s="21" customFormat="1" ht="12.75" customHeight="1" x14ac:dyDescent="0.2">
      <c r="A18" s="460" t="s">
        <v>179</v>
      </c>
      <c r="B18" s="461"/>
      <c r="C18" s="461"/>
      <c r="D18" s="461"/>
      <c r="E18" s="461"/>
      <c r="F18" s="461"/>
      <c r="G18" s="461"/>
      <c r="H18" s="461"/>
      <c r="I18" s="461"/>
      <c r="J18" s="461"/>
      <c r="K18" s="461"/>
      <c r="L18" s="461"/>
      <c r="M18" s="461"/>
      <c r="N18" s="461"/>
      <c r="O18" s="461"/>
      <c r="P18" s="461"/>
      <c r="Q18" s="461"/>
      <c r="R18" s="461"/>
      <c r="S18" s="461"/>
      <c r="T18" s="461"/>
      <c r="U18" s="461"/>
      <c r="V18" s="461"/>
      <c r="W18" s="461"/>
      <c r="X18" s="461"/>
      <c r="Y18" s="461"/>
      <c r="Z18" s="461"/>
      <c r="AA18" s="263" t="s">
        <v>183</v>
      </c>
      <c r="AB18" s="264"/>
      <c r="AC18" s="264"/>
      <c r="AD18" s="264"/>
      <c r="AE18" s="264"/>
      <c r="AF18" s="535"/>
      <c r="AG18" s="535"/>
      <c r="AH18" s="535"/>
      <c r="AI18" s="535"/>
      <c r="AJ18" s="535"/>
      <c r="AK18" s="535"/>
      <c r="AL18" s="535"/>
      <c r="AM18" s="535"/>
      <c r="AN18" s="535"/>
      <c r="AO18" s="535"/>
      <c r="AP18" s="535"/>
      <c r="AQ18" s="535"/>
      <c r="AR18" s="535"/>
      <c r="AS18" s="535"/>
      <c r="AT18" s="535"/>
      <c r="AU18" s="535"/>
      <c r="AV18" s="535"/>
      <c r="AW18" s="535"/>
      <c r="AX18" s="535"/>
      <c r="AY18" s="535"/>
      <c r="AZ18" s="535"/>
      <c r="BA18" s="535"/>
      <c r="BB18" s="535"/>
      <c r="BC18" s="535"/>
      <c r="BD18" s="535"/>
      <c r="BE18" s="535"/>
      <c r="BF18" s="535"/>
      <c r="BG18" s="535"/>
      <c r="BH18" s="535"/>
      <c r="BI18" s="535"/>
      <c r="BJ18" s="535"/>
      <c r="BK18" s="535"/>
      <c r="BL18" s="535"/>
      <c r="BM18" s="535"/>
      <c r="BN18" s="535"/>
      <c r="BO18" s="535"/>
      <c r="BP18" s="535"/>
      <c r="BQ18" s="535"/>
      <c r="BR18" s="535"/>
      <c r="BS18" s="535"/>
      <c r="BT18" s="535"/>
      <c r="BU18" s="535"/>
      <c r="BV18" s="535"/>
      <c r="BW18" s="535"/>
      <c r="BX18" s="535"/>
      <c r="BY18" s="535"/>
      <c r="BZ18" s="535"/>
      <c r="CA18" s="535"/>
      <c r="CB18" s="535"/>
      <c r="CC18" s="535"/>
      <c r="CD18" s="535"/>
      <c r="CE18" s="535"/>
      <c r="CF18" s="535"/>
      <c r="CG18" s="535"/>
      <c r="CH18" s="535"/>
      <c r="CI18" s="535"/>
      <c r="CJ18" s="535"/>
      <c r="CK18" s="535"/>
      <c r="CL18" s="535"/>
      <c r="CM18" s="535"/>
      <c r="CN18" s="535"/>
      <c r="CO18" s="535"/>
      <c r="CP18" s="535"/>
      <c r="CQ18" s="535"/>
      <c r="CR18" s="535"/>
      <c r="CS18" s="535"/>
      <c r="CT18" s="535"/>
      <c r="CU18" s="535"/>
      <c r="CV18" s="535"/>
      <c r="CW18" s="535"/>
      <c r="CX18" s="535"/>
      <c r="CY18" s="535"/>
      <c r="CZ18" s="535"/>
      <c r="DA18" s="535"/>
      <c r="DB18" s="390"/>
      <c r="DC18" s="390"/>
      <c r="DD18" s="390"/>
      <c r="DE18" s="390"/>
      <c r="DF18" s="390"/>
      <c r="DG18" s="390"/>
      <c r="DH18" s="390"/>
      <c r="DI18" s="390"/>
      <c r="DJ18" s="390"/>
      <c r="DK18" s="390"/>
      <c r="DL18" s="390"/>
      <c r="DM18" s="390"/>
      <c r="DN18" s="390"/>
      <c r="DO18" s="390"/>
      <c r="DP18" s="390"/>
      <c r="DQ18" s="390"/>
      <c r="DR18" s="390"/>
      <c r="DS18" s="390"/>
      <c r="DT18" s="390"/>
      <c r="DU18" s="390"/>
      <c r="DV18" s="390"/>
      <c r="DW18" s="390"/>
      <c r="DX18" s="390"/>
      <c r="DY18" s="390"/>
      <c r="DZ18" s="390"/>
      <c r="EA18" s="390"/>
      <c r="EB18" s="390"/>
      <c r="EC18" s="390"/>
      <c r="ED18" s="390"/>
      <c r="EE18" s="390"/>
      <c r="EF18" s="390"/>
      <c r="EG18" s="390"/>
      <c r="EH18" s="390"/>
      <c r="EI18" s="390"/>
      <c r="EJ18" s="390"/>
      <c r="EK18" s="390"/>
    </row>
    <row r="19" spans="1:141" s="21" customFormat="1" ht="12.75" customHeight="1" x14ac:dyDescent="0.2">
      <c r="A19" s="462"/>
      <c r="B19" s="259"/>
      <c r="C19" s="259"/>
      <c r="D19" s="259"/>
      <c r="E19" s="259"/>
      <c r="F19" s="259"/>
      <c r="G19" s="259"/>
      <c r="H19" s="259"/>
      <c r="I19" s="259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59"/>
      <c r="V19" s="259"/>
      <c r="W19" s="259"/>
      <c r="X19" s="259"/>
      <c r="Y19" s="259"/>
      <c r="Z19" s="259"/>
      <c r="AA19" s="263"/>
      <c r="AB19" s="264"/>
      <c r="AC19" s="264"/>
      <c r="AD19" s="264"/>
      <c r="AE19" s="264"/>
      <c r="AF19" s="535"/>
      <c r="AG19" s="535"/>
      <c r="AH19" s="535"/>
      <c r="AI19" s="535"/>
      <c r="AJ19" s="535"/>
      <c r="AK19" s="535"/>
      <c r="AL19" s="535"/>
      <c r="AM19" s="535"/>
      <c r="AN19" s="535"/>
      <c r="AO19" s="535"/>
      <c r="AP19" s="535"/>
      <c r="AQ19" s="535"/>
      <c r="AR19" s="535"/>
      <c r="AS19" s="535"/>
      <c r="AT19" s="535"/>
      <c r="AU19" s="535"/>
      <c r="AV19" s="535"/>
      <c r="AW19" s="535"/>
      <c r="AX19" s="535"/>
      <c r="AY19" s="535"/>
      <c r="AZ19" s="535"/>
      <c r="BA19" s="535"/>
      <c r="BB19" s="535"/>
      <c r="BC19" s="535"/>
      <c r="BD19" s="535"/>
      <c r="BE19" s="535"/>
      <c r="BF19" s="535"/>
      <c r="BG19" s="535"/>
      <c r="BH19" s="535"/>
      <c r="BI19" s="535"/>
      <c r="BJ19" s="535"/>
      <c r="BK19" s="535"/>
      <c r="BL19" s="535"/>
      <c r="BM19" s="535"/>
      <c r="BN19" s="535"/>
      <c r="BO19" s="535"/>
      <c r="BP19" s="535"/>
      <c r="BQ19" s="535"/>
      <c r="BR19" s="535"/>
      <c r="BS19" s="535"/>
      <c r="BT19" s="535"/>
      <c r="BU19" s="535"/>
      <c r="BV19" s="535"/>
      <c r="BW19" s="535"/>
      <c r="BX19" s="535"/>
      <c r="BY19" s="535"/>
      <c r="BZ19" s="535"/>
      <c r="CA19" s="535"/>
      <c r="CB19" s="535"/>
      <c r="CC19" s="535"/>
      <c r="CD19" s="535"/>
      <c r="CE19" s="535"/>
      <c r="CF19" s="535"/>
      <c r="CG19" s="535"/>
      <c r="CH19" s="535"/>
      <c r="CI19" s="535"/>
      <c r="CJ19" s="535"/>
      <c r="CK19" s="535"/>
      <c r="CL19" s="535"/>
      <c r="CM19" s="535"/>
      <c r="CN19" s="535"/>
      <c r="CO19" s="535"/>
      <c r="CP19" s="535"/>
      <c r="CQ19" s="535"/>
      <c r="CR19" s="535"/>
      <c r="CS19" s="535"/>
      <c r="CT19" s="535"/>
      <c r="CU19" s="535"/>
      <c r="CV19" s="535"/>
      <c r="CW19" s="535"/>
      <c r="CX19" s="535"/>
      <c r="CY19" s="535"/>
      <c r="CZ19" s="535"/>
      <c r="DA19" s="535"/>
      <c r="DB19" s="390"/>
      <c r="DC19" s="390"/>
      <c r="DD19" s="390"/>
      <c r="DE19" s="390"/>
      <c r="DF19" s="390"/>
      <c r="DG19" s="390"/>
      <c r="DH19" s="390"/>
      <c r="DI19" s="390"/>
      <c r="DJ19" s="390"/>
      <c r="DK19" s="390"/>
      <c r="DL19" s="390"/>
      <c r="DM19" s="390"/>
      <c r="DN19" s="390"/>
      <c r="DO19" s="390"/>
      <c r="DP19" s="390"/>
      <c r="DQ19" s="390"/>
      <c r="DR19" s="390"/>
      <c r="DS19" s="390"/>
      <c r="DT19" s="390"/>
      <c r="DU19" s="390"/>
      <c r="DV19" s="390"/>
      <c r="DW19" s="390"/>
      <c r="DX19" s="390"/>
      <c r="DY19" s="390"/>
      <c r="DZ19" s="390"/>
      <c r="EA19" s="390"/>
      <c r="EB19" s="390"/>
      <c r="EC19" s="390"/>
      <c r="ED19" s="390"/>
      <c r="EE19" s="390"/>
      <c r="EF19" s="390"/>
      <c r="EG19" s="390"/>
      <c r="EH19" s="390"/>
      <c r="EI19" s="390"/>
      <c r="EJ19" s="390"/>
      <c r="EK19" s="390"/>
    </row>
    <row r="20" spans="1:141" s="21" customFormat="1" ht="12.75" customHeight="1" x14ac:dyDescent="0.2">
      <c r="A20" s="462"/>
      <c r="B20" s="259"/>
      <c r="C20" s="259"/>
      <c r="D20" s="259"/>
      <c r="E20" s="259"/>
      <c r="F20" s="259"/>
      <c r="G20" s="259"/>
      <c r="H20" s="259"/>
      <c r="I20" s="259"/>
      <c r="J20" s="259"/>
      <c r="K20" s="259"/>
      <c r="L20" s="259"/>
      <c r="M20" s="259"/>
      <c r="N20" s="259"/>
      <c r="O20" s="259"/>
      <c r="P20" s="259"/>
      <c r="Q20" s="259"/>
      <c r="R20" s="259"/>
      <c r="S20" s="259"/>
      <c r="T20" s="259"/>
      <c r="U20" s="259"/>
      <c r="V20" s="259"/>
      <c r="W20" s="259"/>
      <c r="X20" s="259"/>
      <c r="Y20" s="259"/>
      <c r="Z20" s="259"/>
      <c r="AA20" s="263"/>
      <c r="AB20" s="264"/>
      <c r="AC20" s="264"/>
      <c r="AD20" s="264"/>
      <c r="AE20" s="264"/>
      <c r="AF20" s="535"/>
      <c r="AG20" s="535"/>
      <c r="AH20" s="535"/>
      <c r="AI20" s="535"/>
      <c r="AJ20" s="535"/>
      <c r="AK20" s="535"/>
      <c r="AL20" s="535"/>
      <c r="AM20" s="535"/>
      <c r="AN20" s="535"/>
      <c r="AO20" s="535"/>
      <c r="AP20" s="535"/>
      <c r="AQ20" s="535"/>
      <c r="AR20" s="535"/>
      <c r="AS20" s="535"/>
      <c r="AT20" s="535"/>
      <c r="AU20" s="535"/>
      <c r="AV20" s="535"/>
      <c r="AW20" s="535"/>
      <c r="AX20" s="535"/>
      <c r="AY20" s="535"/>
      <c r="AZ20" s="535"/>
      <c r="BA20" s="535"/>
      <c r="BB20" s="535"/>
      <c r="BC20" s="535"/>
      <c r="BD20" s="535"/>
      <c r="BE20" s="535"/>
      <c r="BF20" s="535"/>
      <c r="BG20" s="535"/>
      <c r="BH20" s="535"/>
      <c r="BI20" s="535"/>
      <c r="BJ20" s="535"/>
      <c r="BK20" s="535"/>
      <c r="BL20" s="535"/>
      <c r="BM20" s="535"/>
      <c r="BN20" s="535"/>
      <c r="BO20" s="535"/>
      <c r="BP20" s="535"/>
      <c r="BQ20" s="535"/>
      <c r="BR20" s="535"/>
      <c r="BS20" s="535"/>
      <c r="BT20" s="535"/>
      <c r="BU20" s="535"/>
      <c r="BV20" s="535"/>
      <c r="BW20" s="535"/>
      <c r="BX20" s="535"/>
      <c r="BY20" s="535"/>
      <c r="BZ20" s="535"/>
      <c r="CA20" s="535"/>
      <c r="CB20" s="535"/>
      <c r="CC20" s="535"/>
      <c r="CD20" s="535"/>
      <c r="CE20" s="535"/>
      <c r="CF20" s="535"/>
      <c r="CG20" s="535"/>
      <c r="CH20" s="535"/>
      <c r="CI20" s="535"/>
      <c r="CJ20" s="535"/>
      <c r="CK20" s="535"/>
      <c r="CL20" s="535"/>
      <c r="CM20" s="535"/>
      <c r="CN20" s="535"/>
      <c r="CO20" s="535"/>
      <c r="CP20" s="535"/>
      <c r="CQ20" s="535"/>
      <c r="CR20" s="535"/>
      <c r="CS20" s="535"/>
      <c r="CT20" s="535"/>
      <c r="CU20" s="535"/>
      <c r="CV20" s="535"/>
      <c r="CW20" s="535"/>
      <c r="CX20" s="535"/>
      <c r="CY20" s="535"/>
      <c r="CZ20" s="535"/>
      <c r="DA20" s="535"/>
      <c r="DB20" s="390"/>
      <c r="DC20" s="390"/>
      <c r="DD20" s="390"/>
      <c r="DE20" s="390"/>
      <c r="DF20" s="390"/>
      <c r="DG20" s="390"/>
      <c r="DH20" s="390"/>
      <c r="DI20" s="390"/>
      <c r="DJ20" s="390"/>
      <c r="DK20" s="390"/>
      <c r="DL20" s="390"/>
      <c r="DM20" s="390"/>
      <c r="DN20" s="390"/>
      <c r="DO20" s="390"/>
      <c r="DP20" s="390"/>
      <c r="DQ20" s="390"/>
      <c r="DR20" s="390"/>
      <c r="DS20" s="390"/>
      <c r="DT20" s="390"/>
      <c r="DU20" s="390"/>
      <c r="DV20" s="390"/>
      <c r="DW20" s="390"/>
      <c r="DX20" s="390"/>
      <c r="DY20" s="390"/>
      <c r="DZ20" s="390"/>
      <c r="EA20" s="390"/>
      <c r="EB20" s="390"/>
      <c r="EC20" s="390"/>
      <c r="ED20" s="390"/>
      <c r="EE20" s="390"/>
      <c r="EF20" s="390"/>
      <c r="EG20" s="390"/>
      <c r="EH20" s="390"/>
      <c r="EI20" s="390"/>
      <c r="EJ20" s="390"/>
      <c r="EK20" s="534"/>
    </row>
    <row r="21" spans="1:141" s="21" customFormat="1" ht="12.75" customHeight="1" x14ac:dyDescent="0.2">
      <c r="A21" s="527" t="s">
        <v>181</v>
      </c>
      <c r="B21" s="528"/>
      <c r="C21" s="528"/>
      <c r="D21" s="528"/>
      <c r="E21" s="528"/>
      <c r="F21" s="528"/>
      <c r="G21" s="528"/>
      <c r="H21" s="528"/>
      <c r="I21" s="528"/>
      <c r="J21" s="528"/>
      <c r="K21" s="528"/>
      <c r="L21" s="528"/>
      <c r="M21" s="528"/>
      <c r="N21" s="528"/>
      <c r="O21" s="528"/>
      <c r="P21" s="528"/>
      <c r="Q21" s="528"/>
      <c r="R21" s="528"/>
      <c r="S21" s="528"/>
      <c r="T21" s="528"/>
      <c r="U21" s="528"/>
      <c r="V21" s="528"/>
      <c r="W21" s="528"/>
      <c r="X21" s="528"/>
      <c r="Y21" s="528"/>
      <c r="Z21" s="528"/>
      <c r="AA21" s="263" t="s">
        <v>75</v>
      </c>
      <c r="AB21" s="264"/>
      <c r="AC21" s="264"/>
      <c r="AD21" s="264"/>
      <c r="AE21" s="264"/>
      <c r="AF21" s="535">
        <v>2456820</v>
      </c>
      <c r="AG21" s="535"/>
      <c r="AH21" s="535"/>
      <c r="AI21" s="535"/>
      <c r="AJ21" s="535"/>
      <c r="AK21" s="535"/>
      <c r="AL21" s="535"/>
      <c r="AM21" s="535"/>
      <c r="AN21" s="535"/>
      <c r="AO21" s="535"/>
      <c r="AP21" s="535"/>
      <c r="AQ21" s="535"/>
      <c r="AR21" s="535"/>
      <c r="AS21" s="535"/>
      <c r="AT21" s="535"/>
      <c r="AU21" s="535"/>
      <c r="AV21" s="535"/>
      <c r="AW21" s="535"/>
      <c r="AX21" s="535"/>
      <c r="AY21" s="535"/>
      <c r="AZ21" s="535"/>
      <c r="BA21" s="535"/>
      <c r="BB21" s="535"/>
      <c r="BC21" s="535"/>
      <c r="BD21" s="535"/>
      <c r="BE21" s="535"/>
      <c r="BF21" s="535"/>
      <c r="BG21" s="535"/>
      <c r="BH21" s="535"/>
      <c r="BI21" s="535"/>
      <c r="BJ21" s="535"/>
      <c r="BK21" s="535"/>
      <c r="BL21" s="535"/>
      <c r="BM21" s="535"/>
      <c r="BN21" s="535"/>
      <c r="BO21" s="535"/>
      <c r="BP21" s="535"/>
      <c r="BQ21" s="535"/>
      <c r="BR21" s="535"/>
      <c r="BS21" s="535"/>
      <c r="BT21" s="535"/>
      <c r="BU21" s="535"/>
      <c r="BV21" s="535"/>
      <c r="BW21" s="535"/>
      <c r="BX21" s="535"/>
      <c r="BY21" s="535"/>
      <c r="BZ21" s="535"/>
      <c r="CA21" s="535"/>
      <c r="CB21" s="535"/>
      <c r="CC21" s="535"/>
      <c r="CD21" s="535"/>
      <c r="CE21" s="535"/>
      <c r="CF21" s="535"/>
      <c r="CG21" s="535"/>
      <c r="CH21" s="535"/>
      <c r="CI21" s="535"/>
      <c r="CJ21" s="535"/>
      <c r="CK21" s="535"/>
      <c r="CL21" s="535"/>
      <c r="CM21" s="535"/>
      <c r="CN21" s="535"/>
      <c r="CO21" s="535"/>
      <c r="CP21" s="535"/>
      <c r="CQ21" s="535"/>
      <c r="CR21" s="535"/>
      <c r="CS21" s="535"/>
      <c r="CT21" s="535"/>
      <c r="CU21" s="535"/>
      <c r="CV21" s="535"/>
      <c r="CW21" s="535"/>
      <c r="CX21" s="535"/>
      <c r="CY21" s="535"/>
      <c r="CZ21" s="535"/>
      <c r="DA21" s="535"/>
      <c r="DB21" s="390"/>
      <c r="DC21" s="390"/>
      <c r="DD21" s="390"/>
      <c r="DE21" s="390"/>
      <c r="DF21" s="390"/>
      <c r="DG21" s="390"/>
      <c r="DH21" s="390"/>
      <c r="DI21" s="390"/>
      <c r="DJ21" s="390"/>
      <c r="DK21" s="390"/>
      <c r="DL21" s="390"/>
      <c r="DM21" s="390"/>
      <c r="DN21" s="390"/>
      <c r="DO21" s="390"/>
      <c r="DP21" s="390"/>
      <c r="DQ21" s="390"/>
      <c r="DR21" s="390"/>
      <c r="DS21" s="390"/>
      <c r="DT21" s="390"/>
      <c r="DU21" s="390"/>
      <c r="DV21" s="390"/>
      <c r="DW21" s="390"/>
      <c r="DX21" s="390"/>
      <c r="DY21" s="390"/>
      <c r="DZ21" s="390"/>
      <c r="EA21" s="390"/>
      <c r="EB21" s="390"/>
      <c r="EC21" s="390"/>
      <c r="ED21" s="390"/>
      <c r="EE21" s="390"/>
      <c r="EF21" s="390"/>
      <c r="EG21" s="390"/>
      <c r="EH21" s="390"/>
      <c r="EI21" s="390"/>
      <c r="EJ21" s="390"/>
      <c r="EK21" s="534"/>
    </row>
    <row r="22" spans="1:141" s="21" customFormat="1" ht="12.75" customHeight="1" x14ac:dyDescent="0.2">
      <c r="A22" s="462" t="s">
        <v>535</v>
      </c>
      <c r="B22" s="259"/>
      <c r="C22" s="259"/>
      <c r="D22" s="259"/>
      <c r="E22" s="259"/>
      <c r="F22" s="259"/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259"/>
      <c r="AA22" s="263"/>
      <c r="AB22" s="264"/>
      <c r="AC22" s="264"/>
      <c r="AD22" s="264"/>
      <c r="AE22" s="264"/>
      <c r="AF22" s="535"/>
      <c r="AG22" s="535"/>
      <c r="AH22" s="535"/>
      <c r="AI22" s="535"/>
      <c r="AJ22" s="535"/>
      <c r="AK22" s="535"/>
      <c r="AL22" s="535"/>
      <c r="AM22" s="535"/>
      <c r="AN22" s="535"/>
      <c r="AO22" s="535"/>
      <c r="AP22" s="535"/>
      <c r="AQ22" s="535"/>
      <c r="AR22" s="535"/>
      <c r="AS22" s="535"/>
      <c r="AT22" s="535"/>
      <c r="AU22" s="535"/>
      <c r="AV22" s="535"/>
      <c r="AW22" s="535"/>
      <c r="AX22" s="535"/>
      <c r="AY22" s="535"/>
      <c r="AZ22" s="535"/>
      <c r="BA22" s="535"/>
      <c r="BB22" s="535"/>
      <c r="BC22" s="535"/>
      <c r="BD22" s="535"/>
      <c r="BE22" s="535"/>
      <c r="BF22" s="535"/>
      <c r="BG22" s="535"/>
      <c r="BH22" s="535"/>
      <c r="BI22" s="535"/>
      <c r="BJ22" s="535"/>
      <c r="BK22" s="535"/>
      <c r="BL22" s="535"/>
      <c r="BM22" s="535"/>
      <c r="BN22" s="535"/>
      <c r="BO22" s="535"/>
      <c r="BP22" s="535"/>
      <c r="BQ22" s="535"/>
      <c r="BR22" s="535"/>
      <c r="BS22" s="535"/>
      <c r="BT22" s="535"/>
      <c r="BU22" s="535"/>
      <c r="BV22" s="535"/>
      <c r="BW22" s="535"/>
      <c r="BX22" s="535"/>
      <c r="BY22" s="535"/>
      <c r="BZ22" s="535"/>
      <c r="CA22" s="535"/>
      <c r="CB22" s="535"/>
      <c r="CC22" s="535"/>
      <c r="CD22" s="535"/>
      <c r="CE22" s="535"/>
      <c r="CF22" s="535"/>
      <c r="CG22" s="535"/>
      <c r="CH22" s="535"/>
      <c r="CI22" s="535"/>
      <c r="CJ22" s="535"/>
      <c r="CK22" s="535"/>
      <c r="CL22" s="535"/>
      <c r="CM22" s="535"/>
      <c r="CN22" s="535"/>
      <c r="CO22" s="535"/>
      <c r="CP22" s="535"/>
      <c r="CQ22" s="535"/>
      <c r="CR22" s="535"/>
      <c r="CS22" s="535"/>
      <c r="CT22" s="535"/>
      <c r="CU22" s="535"/>
      <c r="CV22" s="535"/>
      <c r="CW22" s="535"/>
      <c r="CX22" s="535"/>
      <c r="CY22" s="535"/>
      <c r="CZ22" s="535"/>
      <c r="DA22" s="535"/>
      <c r="DB22" s="390"/>
      <c r="DC22" s="390"/>
      <c r="DD22" s="390"/>
      <c r="DE22" s="390"/>
      <c r="DF22" s="390"/>
      <c r="DG22" s="390"/>
      <c r="DH22" s="390"/>
      <c r="DI22" s="390"/>
      <c r="DJ22" s="390"/>
      <c r="DK22" s="390"/>
      <c r="DL22" s="390"/>
      <c r="DM22" s="390"/>
      <c r="DN22" s="390"/>
      <c r="DO22" s="390"/>
      <c r="DP22" s="390"/>
      <c r="DQ22" s="390"/>
      <c r="DR22" s="390"/>
      <c r="DS22" s="390"/>
      <c r="DT22" s="390"/>
      <c r="DU22" s="390"/>
      <c r="DV22" s="390"/>
      <c r="DW22" s="390"/>
      <c r="DX22" s="390"/>
      <c r="DY22" s="390"/>
      <c r="DZ22" s="390"/>
      <c r="EA22" s="390"/>
      <c r="EB22" s="390"/>
      <c r="EC22" s="390"/>
      <c r="ED22" s="390"/>
      <c r="EE22" s="390"/>
      <c r="EF22" s="390"/>
      <c r="EG22" s="390"/>
      <c r="EH22" s="390"/>
      <c r="EI22" s="390"/>
      <c r="EJ22" s="390"/>
      <c r="EK22" s="534"/>
    </row>
    <row r="23" spans="1:141" s="21" customFormat="1" ht="12.75" customHeight="1" x14ac:dyDescent="0.2">
      <c r="A23" s="460" t="s">
        <v>179</v>
      </c>
      <c r="B23" s="461"/>
      <c r="C23" s="461"/>
      <c r="D23" s="461"/>
      <c r="E23" s="461"/>
      <c r="F23" s="461"/>
      <c r="G23" s="461"/>
      <c r="H23" s="461"/>
      <c r="I23" s="461"/>
      <c r="J23" s="461"/>
      <c r="K23" s="461"/>
      <c r="L23" s="461"/>
      <c r="M23" s="461"/>
      <c r="N23" s="461"/>
      <c r="O23" s="461"/>
      <c r="P23" s="461"/>
      <c r="Q23" s="461"/>
      <c r="R23" s="461"/>
      <c r="S23" s="461"/>
      <c r="T23" s="461"/>
      <c r="U23" s="461"/>
      <c r="V23" s="461"/>
      <c r="W23" s="461"/>
      <c r="X23" s="461"/>
      <c r="Y23" s="461"/>
      <c r="Z23" s="461"/>
      <c r="AA23" s="263" t="s">
        <v>74</v>
      </c>
      <c r="AB23" s="264"/>
      <c r="AC23" s="264"/>
      <c r="AD23" s="264"/>
      <c r="AE23" s="264"/>
      <c r="AF23" s="535"/>
      <c r="AG23" s="535"/>
      <c r="AH23" s="535"/>
      <c r="AI23" s="535"/>
      <c r="AJ23" s="535"/>
      <c r="AK23" s="535"/>
      <c r="AL23" s="535"/>
      <c r="AM23" s="535"/>
      <c r="AN23" s="535"/>
      <c r="AO23" s="535"/>
      <c r="AP23" s="535"/>
      <c r="AQ23" s="535"/>
      <c r="AR23" s="535"/>
      <c r="AS23" s="535"/>
      <c r="AT23" s="535"/>
      <c r="AU23" s="535"/>
      <c r="AV23" s="535"/>
      <c r="AW23" s="535"/>
      <c r="AX23" s="535"/>
      <c r="AY23" s="535"/>
      <c r="AZ23" s="535"/>
      <c r="BA23" s="535"/>
      <c r="BB23" s="535"/>
      <c r="BC23" s="535"/>
      <c r="BD23" s="535"/>
      <c r="BE23" s="535"/>
      <c r="BF23" s="535"/>
      <c r="BG23" s="535"/>
      <c r="BH23" s="535"/>
      <c r="BI23" s="535"/>
      <c r="BJ23" s="535"/>
      <c r="BK23" s="535"/>
      <c r="BL23" s="535"/>
      <c r="BM23" s="535"/>
      <c r="BN23" s="535"/>
      <c r="BO23" s="535"/>
      <c r="BP23" s="535"/>
      <c r="BQ23" s="535"/>
      <c r="BR23" s="535"/>
      <c r="BS23" s="535"/>
      <c r="BT23" s="535"/>
      <c r="BU23" s="535"/>
      <c r="BV23" s="535"/>
      <c r="BW23" s="535"/>
      <c r="BX23" s="535"/>
      <c r="BY23" s="535"/>
      <c r="BZ23" s="535"/>
      <c r="CA23" s="535"/>
      <c r="CB23" s="535"/>
      <c r="CC23" s="535"/>
      <c r="CD23" s="535"/>
      <c r="CE23" s="535"/>
      <c r="CF23" s="535"/>
      <c r="CG23" s="535"/>
      <c r="CH23" s="535"/>
      <c r="CI23" s="535"/>
      <c r="CJ23" s="535"/>
      <c r="CK23" s="535"/>
      <c r="CL23" s="535"/>
      <c r="CM23" s="535"/>
      <c r="CN23" s="535"/>
      <c r="CO23" s="535"/>
      <c r="CP23" s="535"/>
      <c r="CQ23" s="535"/>
      <c r="CR23" s="535"/>
      <c r="CS23" s="535"/>
      <c r="CT23" s="535"/>
      <c r="CU23" s="535"/>
      <c r="CV23" s="535"/>
      <c r="CW23" s="535"/>
      <c r="CX23" s="535"/>
      <c r="CY23" s="535"/>
      <c r="CZ23" s="535"/>
      <c r="DA23" s="535"/>
      <c r="DB23" s="390"/>
      <c r="DC23" s="390"/>
      <c r="DD23" s="390"/>
      <c r="DE23" s="390"/>
      <c r="DF23" s="390"/>
      <c r="DG23" s="390"/>
      <c r="DH23" s="390"/>
      <c r="DI23" s="390"/>
      <c r="DJ23" s="390"/>
      <c r="DK23" s="390"/>
      <c r="DL23" s="390"/>
      <c r="DM23" s="390"/>
      <c r="DN23" s="390"/>
      <c r="DO23" s="390"/>
      <c r="DP23" s="390"/>
      <c r="DQ23" s="390"/>
      <c r="DR23" s="390"/>
      <c r="DS23" s="390"/>
      <c r="DT23" s="390"/>
      <c r="DU23" s="390"/>
      <c r="DV23" s="390"/>
      <c r="DW23" s="390"/>
      <c r="DX23" s="390"/>
      <c r="DY23" s="390"/>
      <c r="DZ23" s="390"/>
      <c r="EA23" s="390"/>
      <c r="EB23" s="390"/>
      <c r="EC23" s="390"/>
      <c r="ED23" s="390"/>
      <c r="EE23" s="390"/>
      <c r="EF23" s="390"/>
      <c r="EG23" s="390"/>
      <c r="EH23" s="390"/>
      <c r="EI23" s="390"/>
      <c r="EJ23" s="390"/>
      <c r="EK23" s="534"/>
    </row>
    <row r="24" spans="1:141" s="21" customFormat="1" ht="12.75" customHeight="1" x14ac:dyDescent="0.2">
      <c r="A24" s="462"/>
      <c r="B24" s="259"/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  <c r="AA24" s="263"/>
      <c r="AB24" s="264"/>
      <c r="AC24" s="264"/>
      <c r="AD24" s="264"/>
      <c r="AE24" s="264"/>
      <c r="AF24" s="535"/>
      <c r="AG24" s="535"/>
      <c r="AH24" s="535"/>
      <c r="AI24" s="535"/>
      <c r="AJ24" s="535"/>
      <c r="AK24" s="535"/>
      <c r="AL24" s="535"/>
      <c r="AM24" s="535"/>
      <c r="AN24" s="535"/>
      <c r="AO24" s="535"/>
      <c r="AP24" s="535"/>
      <c r="AQ24" s="535"/>
      <c r="AR24" s="535"/>
      <c r="AS24" s="535"/>
      <c r="AT24" s="535"/>
      <c r="AU24" s="535"/>
      <c r="AV24" s="535"/>
      <c r="AW24" s="535"/>
      <c r="AX24" s="535"/>
      <c r="AY24" s="535"/>
      <c r="AZ24" s="535"/>
      <c r="BA24" s="535"/>
      <c r="BB24" s="535"/>
      <c r="BC24" s="535"/>
      <c r="BD24" s="535"/>
      <c r="BE24" s="535"/>
      <c r="BF24" s="535"/>
      <c r="BG24" s="535"/>
      <c r="BH24" s="535"/>
      <c r="BI24" s="535"/>
      <c r="BJ24" s="535"/>
      <c r="BK24" s="535"/>
      <c r="BL24" s="535"/>
      <c r="BM24" s="535"/>
      <c r="BN24" s="535"/>
      <c r="BO24" s="535"/>
      <c r="BP24" s="535"/>
      <c r="BQ24" s="535"/>
      <c r="BR24" s="535"/>
      <c r="BS24" s="535"/>
      <c r="BT24" s="535"/>
      <c r="BU24" s="535"/>
      <c r="BV24" s="535"/>
      <c r="BW24" s="535"/>
      <c r="BX24" s="535"/>
      <c r="BY24" s="535"/>
      <c r="BZ24" s="535"/>
      <c r="CA24" s="535"/>
      <c r="CB24" s="535"/>
      <c r="CC24" s="535"/>
      <c r="CD24" s="535"/>
      <c r="CE24" s="535"/>
      <c r="CF24" s="535"/>
      <c r="CG24" s="535"/>
      <c r="CH24" s="535"/>
      <c r="CI24" s="535"/>
      <c r="CJ24" s="535"/>
      <c r="CK24" s="535"/>
      <c r="CL24" s="535"/>
      <c r="CM24" s="535"/>
      <c r="CN24" s="535"/>
      <c r="CO24" s="535"/>
      <c r="CP24" s="535"/>
      <c r="CQ24" s="535"/>
      <c r="CR24" s="535"/>
      <c r="CS24" s="535"/>
      <c r="CT24" s="535"/>
      <c r="CU24" s="535"/>
      <c r="CV24" s="535"/>
      <c r="CW24" s="535"/>
      <c r="CX24" s="535"/>
      <c r="CY24" s="535"/>
      <c r="CZ24" s="535"/>
      <c r="DA24" s="535"/>
      <c r="DB24" s="390"/>
      <c r="DC24" s="390"/>
      <c r="DD24" s="390"/>
      <c r="DE24" s="390"/>
      <c r="DF24" s="390"/>
      <c r="DG24" s="390"/>
      <c r="DH24" s="390"/>
      <c r="DI24" s="390"/>
      <c r="DJ24" s="390"/>
      <c r="DK24" s="390"/>
      <c r="DL24" s="390"/>
      <c r="DM24" s="390"/>
      <c r="DN24" s="390"/>
      <c r="DO24" s="390"/>
      <c r="DP24" s="390"/>
      <c r="DQ24" s="390"/>
      <c r="DR24" s="390"/>
      <c r="DS24" s="390"/>
      <c r="DT24" s="390"/>
      <c r="DU24" s="390"/>
      <c r="DV24" s="390"/>
      <c r="DW24" s="390"/>
      <c r="DX24" s="390"/>
      <c r="DY24" s="390"/>
      <c r="DZ24" s="390"/>
      <c r="EA24" s="390"/>
      <c r="EB24" s="390"/>
      <c r="EC24" s="390"/>
      <c r="ED24" s="390"/>
      <c r="EE24" s="390"/>
      <c r="EF24" s="390"/>
      <c r="EG24" s="390"/>
      <c r="EH24" s="390"/>
      <c r="EI24" s="390"/>
      <c r="EJ24" s="390"/>
      <c r="EK24" s="534"/>
    </row>
    <row r="25" spans="1:141" s="21" customFormat="1" ht="12.75" customHeight="1" x14ac:dyDescent="0.2">
      <c r="A25" s="462"/>
      <c r="B25" s="259"/>
      <c r="C25" s="259"/>
      <c r="D25" s="259"/>
      <c r="E25" s="259"/>
      <c r="F25" s="259"/>
      <c r="G25" s="259"/>
      <c r="H25" s="259"/>
      <c r="I25" s="259"/>
      <c r="J25" s="259"/>
      <c r="K25" s="259"/>
      <c r="L25" s="259"/>
      <c r="M25" s="259"/>
      <c r="N25" s="259"/>
      <c r="O25" s="259"/>
      <c r="P25" s="259"/>
      <c r="Q25" s="259"/>
      <c r="R25" s="259"/>
      <c r="S25" s="259"/>
      <c r="T25" s="259"/>
      <c r="U25" s="259"/>
      <c r="V25" s="259"/>
      <c r="W25" s="259"/>
      <c r="X25" s="259"/>
      <c r="Y25" s="259"/>
      <c r="Z25" s="259"/>
      <c r="AA25" s="263"/>
      <c r="AB25" s="264"/>
      <c r="AC25" s="264"/>
      <c r="AD25" s="264"/>
      <c r="AE25" s="264"/>
      <c r="AF25" s="535"/>
      <c r="AG25" s="535"/>
      <c r="AH25" s="535"/>
      <c r="AI25" s="535"/>
      <c r="AJ25" s="535"/>
      <c r="AK25" s="535"/>
      <c r="AL25" s="535"/>
      <c r="AM25" s="535"/>
      <c r="AN25" s="535"/>
      <c r="AO25" s="535"/>
      <c r="AP25" s="535"/>
      <c r="AQ25" s="535"/>
      <c r="AR25" s="535"/>
      <c r="AS25" s="535"/>
      <c r="AT25" s="535"/>
      <c r="AU25" s="535"/>
      <c r="AV25" s="535"/>
      <c r="AW25" s="535"/>
      <c r="AX25" s="535"/>
      <c r="AY25" s="535"/>
      <c r="AZ25" s="535"/>
      <c r="BA25" s="535"/>
      <c r="BB25" s="535"/>
      <c r="BC25" s="535"/>
      <c r="BD25" s="535"/>
      <c r="BE25" s="535"/>
      <c r="BF25" s="535"/>
      <c r="BG25" s="535"/>
      <c r="BH25" s="535"/>
      <c r="BI25" s="535"/>
      <c r="BJ25" s="535"/>
      <c r="BK25" s="535"/>
      <c r="BL25" s="535"/>
      <c r="BM25" s="535"/>
      <c r="BN25" s="535"/>
      <c r="BO25" s="535"/>
      <c r="BP25" s="535"/>
      <c r="BQ25" s="535"/>
      <c r="BR25" s="535"/>
      <c r="BS25" s="535"/>
      <c r="BT25" s="535"/>
      <c r="BU25" s="535"/>
      <c r="BV25" s="535"/>
      <c r="BW25" s="535"/>
      <c r="BX25" s="535"/>
      <c r="BY25" s="535"/>
      <c r="BZ25" s="535"/>
      <c r="CA25" s="535"/>
      <c r="CB25" s="535"/>
      <c r="CC25" s="535"/>
      <c r="CD25" s="535"/>
      <c r="CE25" s="535"/>
      <c r="CF25" s="535"/>
      <c r="CG25" s="535"/>
      <c r="CH25" s="535"/>
      <c r="CI25" s="535"/>
      <c r="CJ25" s="535"/>
      <c r="CK25" s="535"/>
      <c r="CL25" s="535"/>
      <c r="CM25" s="535"/>
      <c r="CN25" s="535"/>
      <c r="CO25" s="535"/>
      <c r="CP25" s="535"/>
      <c r="CQ25" s="535"/>
      <c r="CR25" s="535"/>
      <c r="CS25" s="535"/>
      <c r="CT25" s="535"/>
      <c r="CU25" s="535"/>
      <c r="CV25" s="535"/>
      <c r="CW25" s="535"/>
      <c r="CX25" s="535"/>
      <c r="CY25" s="535"/>
      <c r="CZ25" s="535"/>
      <c r="DA25" s="535"/>
      <c r="DB25" s="390"/>
      <c r="DC25" s="390"/>
      <c r="DD25" s="390"/>
      <c r="DE25" s="390"/>
      <c r="DF25" s="390"/>
      <c r="DG25" s="390"/>
      <c r="DH25" s="390"/>
      <c r="DI25" s="390"/>
      <c r="DJ25" s="390"/>
      <c r="DK25" s="390"/>
      <c r="DL25" s="390"/>
      <c r="DM25" s="390"/>
      <c r="DN25" s="390"/>
      <c r="DO25" s="390"/>
      <c r="DP25" s="390"/>
      <c r="DQ25" s="390"/>
      <c r="DR25" s="390"/>
      <c r="DS25" s="390"/>
      <c r="DT25" s="390"/>
      <c r="DU25" s="390"/>
      <c r="DV25" s="390"/>
      <c r="DW25" s="390"/>
      <c r="DX25" s="390"/>
      <c r="DY25" s="390"/>
      <c r="DZ25" s="390"/>
      <c r="EA25" s="390"/>
      <c r="EB25" s="390"/>
      <c r="EC25" s="390"/>
      <c r="ED25" s="390"/>
      <c r="EE25" s="390"/>
      <c r="EF25" s="390"/>
      <c r="EG25" s="390"/>
      <c r="EH25" s="390"/>
      <c r="EI25" s="390"/>
      <c r="EJ25" s="390"/>
      <c r="EK25" s="534"/>
    </row>
    <row r="26" spans="1:141" s="21" customFormat="1" ht="12.75" customHeight="1" thickBot="1" x14ac:dyDescent="0.25">
      <c r="A26" s="396" t="s">
        <v>38</v>
      </c>
      <c r="B26" s="396"/>
      <c r="C26" s="396"/>
      <c r="D26" s="396"/>
      <c r="E26" s="396"/>
      <c r="F26" s="396"/>
      <c r="G26" s="396"/>
      <c r="H26" s="396"/>
      <c r="I26" s="396"/>
      <c r="J26" s="396"/>
      <c r="K26" s="396"/>
      <c r="L26" s="396"/>
      <c r="M26" s="396"/>
      <c r="N26" s="396"/>
      <c r="O26" s="396"/>
      <c r="P26" s="396"/>
      <c r="Q26" s="396"/>
      <c r="R26" s="396"/>
      <c r="S26" s="396"/>
      <c r="T26" s="396"/>
      <c r="U26" s="396"/>
      <c r="V26" s="396"/>
      <c r="W26" s="396"/>
      <c r="X26" s="396"/>
      <c r="Y26" s="396"/>
      <c r="Z26" s="396"/>
      <c r="AA26" s="452" t="s">
        <v>42</v>
      </c>
      <c r="AB26" s="453"/>
      <c r="AC26" s="453"/>
      <c r="AD26" s="453"/>
      <c r="AE26" s="453"/>
      <c r="AF26" s="532">
        <f>AF13+AF17+AF21</f>
        <v>7559280</v>
      </c>
      <c r="AG26" s="532"/>
      <c r="AH26" s="532"/>
      <c r="AI26" s="532"/>
      <c r="AJ26" s="532"/>
      <c r="AK26" s="532"/>
      <c r="AL26" s="532"/>
      <c r="AM26" s="532"/>
      <c r="AN26" s="532"/>
      <c r="AO26" s="532"/>
      <c r="AP26" s="532"/>
      <c r="AQ26" s="532"/>
      <c r="AR26" s="532"/>
      <c r="AS26" s="532"/>
      <c r="AT26" s="532"/>
      <c r="AU26" s="532"/>
      <c r="AV26" s="532"/>
      <c r="AW26" s="532"/>
      <c r="AX26" s="532"/>
      <c r="AY26" s="532"/>
      <c r="AZ26" s="532"/>
      <c r="BA26" s="532"/>
      <c r="BB26" s="532"/>
      <c r="BC26" s="532"/>
      <c r="BD26" s="532"/>
      <c r="BE26" s="532"/>
      <c r="BF26" s="532"/>
      <c r="BG26" s="532"/>
      <c r="BH26" s="532"/>
      <c r="BI26" s="532"/>
      <c r="BJ26" s="532"/>
      <c r="BK26" s="532"/>
      <c r="BL26" s="532"/>
      <c r="BM26" s="532"/>
      <c r="BN26" s="532"/>
      <c r="BO26" s="532"/>
      <c r="BP26" s="532"/>
      <c r="BQ26" s="532"/>
      <c r="BR26" s="532"/>
      <c r="BS26" s="532"/>
      <c r="BT26" s="532"/>
      <c r="BU26" s="532"/>
      <c r="BV26" s="532"/>
      <c r="BW26" s="532"/>
      <c r="BX26" s="532"/>
      <c r="BY26" s="532"/>
      <c r="BZ26" s="532"/>
      <c r="CA26" s="532"/>
      <c r="CB26" s="532"/>
      <c r="CC26" s="532"/>
      <c r="CD26" s="532"/>
      <c r="CE26" s="532"/>
      <c r="CF26" s="532"/>
      <c r="CG26" s="532"/>
      <c r="CH26" s="532"/>
      <c r="CI26" s="532">
        <f>CI13+CI17+CI21</f>
        <v>1319000</v>
      </c>
      <c r="CJ26" s="532"/>
      <c r="CK26" s="532"/>
      <c r="CL26" s="532"/>
      <c r="CM26" s="532"/>
      <c r="CN26" s="532"/>
      <c r="CO26" s="532"/>
      <c r="CP26" s="532"/>
      <c r="CQ26" s="532"/>
      <c r="CR26" s="532"/>
      <c r="CS26" s="532"/>
      <c r="CT26" s="532"/>
      <c r="CU26" s="532"/>
      <c r="CV26" s="532"/>
      <c r="CW26" s="532"/>
      <c r="CX26" s="532"/>
      <c r="CY26" s="532"/>
      <c r="CZ26" s="532"/>
      <c r="DA26" s="532"/>
      <c r="DB26" s="454"/>
      <c r="DC26" s="454"/>
      <c r="DD26" s="454"/>
      <c r="DE26" s="454"/>
      <c r="DF26" s="454"/>
      <c r="DG26" s="454"/>
      <c r="DH26" s="454"/>
      <c r="DI26" s="454"/>
      <c r="DJ26" s="454"/>
      <c r="DK26" s="454"/>
      <c r="DL26" s="454"/>
      <c r="DM26" s="454"/>
      <c r="DN26" s="454"/>
      <c r="DO26" s="454"/>
      <c r="DP26" s="454"/>
      <c r="DQ26" s="454"/>
      <c r="DR26" s="454"/>
      <c r="DS26" s="454"/>
      <c r="DT26" s="454"/>
      <c r="DU26" s="454"/>
      <c r="DV26" s="454"/>
      <c r="DW26" s="454"/>
      <c r="DX26" s="454"/>
      <c r="DY26" s="454"/>
      <c r="DZ26" s="454"/>
      <c r="EA26" s="454"/>
      <c r="EB26" s="454"/>
      <c r="EC26" s="454"/>
      <c r="ED26" s="454"/>
      <c r="EE26" s="454"/>
      <c r="EF26" s="454"/>
      <c r="EG26" s="454"/>
      <c r="EH26" s="454"/>
      <c r="EI26" s="454"/>
      <c r="EJ26" s="454"/>
      <c r="EK26" s="533"/>
    </row>
    <row r="27" spans="1:141" s="18" customFormat="1" ht="8.25" x14ac:dyDescent="0.15"/>
    <row r="28" spans="1:141" s="21" customFormat="1" ht="12.75" customHeight="1" x14ac:dyDescent="0.2">
      <c r="A28" s="398" t="s">
        <v>145</v>
      </c>
      <c r="B28" s="399"/>
      <c r="C28" s="399"/>
      <c r="D28" s="399"/>
      <c r="E28" s="399"/>
      <c r="F28" s="399"/>
      <c r="G28" s="399"/>
      <c r="H28" s="399"/>
      <c r="I28" s="399"/>
      <c r="J28" s="399"/>
      <c r="K28" s="399"/>
      <c r="L28" s="399"/>
      <c r="M28" s="399"/>
      <c r="N28" s="399"/>
      <c r="O28" s="399"/>
      <c r="P28" s="399"/>
      <c r="Q28" s="399"/>
      <c r="R28" s="399"/>
      <c r="S28" s="399"/>
      <c r="T28" s="399"/>
      <c r="U28" s="399"/>
      <c r="V28" s="399"/>
      <c r="W28" s="399"/>
      <c r="X28" s="399"/>
      <c r="Y28" s="399"/>
      <c r="Z28" s="399"/>
      <c r="AA28" s="398" t="s">
        <v>18</v>
      </c>
      <c r="AB28" s="399"/>
      <c r="AC28" s="399"/>
      <c r="AD28" s="399"/>
      <c r="AE28" s="400"/>
      <c r="AF28" s="543" t="s">
        <v>248</v>
      </c>
      <c r="AG28" s="544"/>
      <c r="AH28" s="544"/>
      <c r="AI28" s="544"/>
      <c r="AJ28" s="544"/>
      <c r="AK28" s="544"/>
      <c r="AL28" s="544"/>
      <c r="AM28" s="544"/>
      <c r="AN28" s="544"/>
      <c r="AO28" s="544"/>
      <c r="AP28" s="544"/>
      <c r="AQ28" s="544"/>
      <c r="AR28" s="544"/>
      <c r="AS28" s="544"/>
      <c r="AT28" s="544"/>
      <c r="AU28" s="544"/>
      <c r="AV28" s="544"/>
      <c r="AW28" s="544"/>
      <c r="AX28" s="544"/>
      <c r="AY28" s="544"/>
      <c r="AZ28" s="544"/>
      <c r="BA28" s="544"/>
      <c r="BB28" s="544"/>
      <c r="BC28" s="544"/>
      <c r="BD28" s="544"/>
      <c r="BE28" s="544"/>
      <c r="BF28" s="544"/>
      <c r="BG28" s="544"/>
      <c r="BH28" s="544"/>
      <c r="BI28" s="544"/>
      <c r="BJ28" s="544"/>
      <c r="BK28" s="544"/>
      <c r="BL28" s="544"/>
      <c r="BM28" s="544"/>
      <c r="BN28" s="544"/>
      <c r="BO28" s="544"/>
      <c r="BP28" s="544"/>
      <c r="BQ28" s="544"/>
      <c r="BR28" s="544"/>
      <c r="BS28" s="544"/>
      <c r="BT28" s="544"/>
      <c r="BU28" s="544"/>
      <c r="BV28" s="544"/>
      <c r="BW28" s="544"/>
      <c r="BX28" s="544"/>
      <c r="BY28" s="544"/>
      <c r="BZ28" s="544"/>
      <c r="CA28" s="544"/>
      <c r="CB28" s="544"/>
      <c r="CC28" s="544"/>
      <c r="CD28" s="544"/>
      <c r="CE28" s="544"/>
      <c r="CF28" s="544"/>
      <c r="CG28" s="544"/>
      <c r="CH28" s="544"/>
      <c r="CI28" s="544"/>
      <c r="CJ28" s="544"/>
      <c r="CK28" s="544"/>
      <c r="CL28" s="544"/>
      <c r="CM28" s="544"/>
      <c r="CN28" s="544"/>
      <c r="CO28" s="544"/>
      <c r="CP28" s="544"/>
      <c r="CQ28" s="544"/>
      <c r="CR28" s="544"/>
      <c r="CS28" s="544"/>
      <c r="CT28" s="544"/>
      <c r="CU28" s="544"/>
      <c r="CV28" s="544"/>
      <c r="CW28" s="544"/>
      <c r="CX28" s="544"/>
      <c r="CY28" s="544"/>
      <c r="CZ28" s="544"/>
      <c r="DA28" s="544"/>
      <c r="DB28" s="544"/>
      <c r="DC28" s="544"/>
      <c r="DD28" s="544"/>
      <c r="DE28" s="544"/>
      <c r="DF28" s="544"/>
      <c r="DG28" s="544"/>
      <c r="DH28" s="544"/>
      <c r="DI28" s="544"/>
      <c r="DJ28" s="544"/>
      <c r="DK28" s="544"/>
      <c r="DL28" s="544"/>
      <c r="DM28" s="544"/>
      <c r="DN28" s="544"/>
      <c r="DO28" s="544"/>
      <c r="DP28" s="544"/>
      <c r="DQ28" s="544"/>
      <c r="DR28" s="544"/>
      <c r="DS28" s="544"/>
      <c r="DT28" s="544"/>
      <c r="DU28" s="544"/>
      <c r="DV28" s="544"/>
      <c r="DW28" s="544"/>
      <c r="DX28" s="544"/>
      <c r="DY28" s="544"/>
      <c r="DZ28" s="544"/>
      <c r="EA28" s="544"/>
      <c r="EB28" s="544"/>
      <c r="EC28" s="544"/>
      <c r="ED28" s="544"/>
      <c r="EE28" s="544"/>
      <c r="EF28" s="544"/>
      <c r="EG28" s="544"/>
      <c r="EH28" s="544"/>
      <c r="EI28" s="544"/>
      <c r="EJ28" s="544"/>
      <c r="EK28" s="393"/>
    </row>
    <row r="29" spans="1:141" s="21" customFormat="1" ht="12.75" customHeight="1" x14ac:dyDescent="0.2">
      <c r="A29" s="401"/>
      <c r="B29" s="402"/>
      <c r="C29" s="402"/>
      <c r="D29" s="402"/>
      <c r="E29" s="402"/>
      <c r="F29" s="402"/>
      <c r="G29" s="402"/>
      <c r="H29" s="402"/>
      <c r="I29" s="402"/>
      <c r="J29" s="402"/>
      <c r="K29" s="402"/>
      <c r="L29" s="402"/>
      <c r="M29" s="402"/>
      <c r="N29" s="402"/>
      <c r="O29" s="402"/>
      <c r="P29" s="402"/>
      <c r="Q29" s="402"/>
      <c r="R29" s="402"/>
      <c r="S29" s="402"/>
      <c r="T29" s="402"/>
      <c r="U29" s="402"/>
      <c r="V29" s="402"/>
      <c r="W29" s="402"/>
      <c r="X29" s="402"/>
      <c r="Y29" s="402"/>
      <c r="Z29" s="402"/>
      <c r="AA29" s="401" t="s">
        <v>21</v>
      </c>
      <c r="AB29" s="402"/>
      <c r="AC29" s="402"/>
      <c r="AD29" s="402"/>
      <c r="AE29" s="403"/>
      <c r="AF29" s="540" t="s">
        <v>66</v>
      </c>
      <c r="AG29" s="541"/>
      <c r="AH29" s="541"/>
      <c r="AI29" s="541"/>
      <c r="AJ29" s="541"/>
      <c r="AK29" s="541"/>
      <c r="AL29" s="541"/>
      <c r="AM29" s="541"/>
      <c r="AN29" s="541"/>
      <c r="AO29" s="541"/>
      <c r="AP29" s="541"/>
      <c r="AQ29" s="541"/>
      <c r="AR29" s="541"/>
      <c r="AS29" s="541"/>
      <c r="AT29" s="541"/>
      <c r="AU29" s="541"/>
      <c r="AV29" s="541"/>
      <c r="AW29" s="541"/>
      <c r="AX29" s="541"/>
      <c r="AY29" s="541"/>
      <c r="AZ29" s="541"/>
      <c r="BA29" s="541"/>
      <c r="BB29" s="541"/>
      <c r="BC29" s="541"/>
      <c r="BD29" s="541"/>
      <c r="BE29" s="541"/>
      <c r="BF29" s="541"/>
      <c r="BG29" s="541"/>
      <c r="BH29" s="541"/>
      <c r="BI29" s="541"/>
      <c r="BJ29" s="541"/>
      <c r="BK29" s="541"/>
      <c r="BL29" s="541"/>
      <c r="BM29" s="541"/>
      <c r="BN29" s="541"/>
      <c r="BO29" s="541"/>
      <c r="BP29" s="541"/>
      <c r="BQ29" s="541"/>
      <c r="BR29" s="541"/>
      <c r="BS29" s="541"/>
      <c r="BT29" s="541"/>
      <c r="BU29" s="541"/>
      <c r="BV29" s="541"/>
      <c r="BW29" s="541"/>
      <c r="BX29" s="541"/>
      <c r="BY29" s="541"/>
      <c r="BZ29" s="541"/>
      <c r="CA29" s="541"/>
      <c r="CB29" s="541"/>
      <c r="CC29" s="541"/>
      <c r="CD29" s="541"/>
      <c r="CE29" s="541"/>
      <c r="CF29" s="541"/>
      <c r="CG29" s="541"/>
      <c r="CH29" s="541"/>
      <c r="CI29" s="541"/>
      <c r="CJ29" s="541"/>
      <c r="CK29" s="541"/>
      <c r="CL29" s="541"/>
      <c r="CM29" s="541"/>
      <c r="CN29" s="541"/>
      <c r="CO29" s="541"/>
      <c r="CP29" s="541"/>
      <c r="CQ29" s="541"/>
      <c r="CR29" s="541"/>
      <c r="CS29" s="541"/>
      <c r="CT29" s="541"/>
      <c r="CU29" s="541"/>
      <c r="CV29" s="541"/>
      <c r="CW29" s="541"/>
      <c r="CX29" s="541"/>
      <c r="CY29" s="541"/>
      <c r="CZ29" s="541"/>
      <c r="DA29" s="541"/>
      <c r="DB29" s="541"/>
      <c r="DC29" s="541"/>
      <c r="DD29" s="541"/>
      <c r="DE29" s="541"/>
      <c r="DF29" s="541"/>
      <c r="DG29" s="541"/>
      <c r="DH29" s="541"/>
      <c r="DI29" s="541"/>
      <c r="DJ29" s="541"/>
      <c r="DK29" s="541"/>
      <c r="DL29" s="541"/>
      <c r="DM29" s="541"/>
      <c r="DN29" s="541"/>
      <c r="DO29" s="541"/>
      <c r="DP29" s="541"/>
      <c r="DQ29" s="541"/>
      <c r="DR29" s="541"/>
      <c r="DS29" s="541"/>
      <c r="DT29" s="541"/>
      <c r="DU29" s="541"/>
      <c r="DV29" s="541"/>
      <c r="DW29" s="541"/>
      <c r="DX29" s="541"/>
      <c r="DY29" s="541"/>
      <c r="DZ29" s="541"/>
      <c r="EA29" s="541"/>
      <c r="EB29" s="541"/>
      <c r="EC29" s="541"/>
      <c r="ED29" s="541"/>
      <c r="EE29" s="541"/>
      <c r="EF29" s="541"/>
      <c r="EG29" s="541"/>
      <c r="EH29" s="541"/>
      <c r="EI29" s="541"/>
      <c r="EJ29" s="541"/>
      <c r="EK29" s="542"/>
    </row>
    <row r="30" spans="1:141" s="21" customFormat="1" ht="12.75" customHeight="1" x14ac:dyDescent="0.2">
      <c r="A30" s="401"/>
      <c r="B30" s="402"/>
      <c r="C30" s="402"/>
      <c r="D30" s="402"/>
      <c r="E30" s="402"/>
      <c r="F30" s="402"/>
      <c r="G30" s="402"/>
      <c r="H30" s="402"/>
      <c r="I30" s="402"/>
      <c r="J30" s="402"/>
      <c r="K30" s="402"/>
      <c r="L30" s="402"/>
      <c r="M30" s="402"/>
      <c r="N30" s="402"/>
      <c r="O30" s="402"/>
      <c r="P30" s="402"/>
      <c r="Q30" s="402"/>
      <c r="R30" s="402"/>
      <c r="S30" s="402"/>
      <c r="T30" s="402"/>
      <c r="U30" s="402"/>
      <c r="V30" s="402"/>
      <c r="W30" s="402"/>
      <c r="X30" s="402"/>
      <c r="Y30" s="402"/>
      <c r="Z30" s="402"/>
      <c r="AA30" s="401"/>
      <c r="AB30" s="402"/>
      <c r="AC30" s="402"/>
      <c r="AD30" s="402"/>
      <c r="AE30" s="403"/>
      <c r="AF30" s="538" t="s">
        <v>260</v>
      </c>
      <c r="AG30" s="538"/>
      <c r="AH30" s="538"/>
      <c r="AI30" s="538"/>
      <c r="AJ30" s="538"/>
      <c r="AK30" s="538"/>
      <c r="AL30" s="538"/>
      <c r="AM30" s="538"/>
      <c r="AN30" s="538"/>
      <c r="AO30" s="538"/>
      <c r="AP30" s="538"/>
      <c r="AQ30" s="538"/>
      <c r="AR30" s="538"/>
      <c r="AS30" s="538"/>
      <c r="AT30" s="538"/>
      <c r="AU30" s="538"/>
      <c r="AV30" s="538"/>
      <c r="AW30" s="538"/>
      <c r="AX30" s="538"/>
      <c r="AY30" s="538"/>
      <c r="AZ30" s="538"/>
      <c r="BA30" s="538"/>
      <c r="BB30" s="538"/>
      <c r="BC30" s="538"/>
      <c r="BD30" s="538"/>
      <c r="BE30" s="538"/>
      <c r="BF30" s="538"/>
      <c r="BG30" s="538"/>
      <c r="BH30" s="538"/>
      <c r="BI30" s="538"/>
      <c r="BJ30" s="538"/>
      <c r="BK30" s="538"/>
      <c r="BL30" s="538"/>
      <c r="BM30" s="538"/>
      <c r="BN30" s="538"/>
      <c r="BO30" s="538"/>
      <c r="BP30" s="538"/>
      <c r="BQ30" s="538"/>
      <c r="BR30" s="538"/>
      <c r="BS30" s="538"/>
      <c r="BT30" s="538"/>
      <c r="BU30" s="538"/>
      <c r="BV30" s="538"/>
      <c r="BW30" s="538"/>
      <c r="BX30" s="538"/>
      <c r="BY30" s="538"/>
      <c r="BZ30" s="538"/>
      <c r="CA30" s="538"/>
      <c r="CB30" s="538"/>
      <c r="CC30" s="538"/>
      <c r="CD30" s="538"/>
      <c r="CE30" s="538"/>
      <c r="CF30" s="538"/>
      <c r="CG30" s="538"/>
      <c r="CH30" s="538"/>
      <c r="CI30" s="398" t="s">
        <v>261</v>
      </c>
      <c r="CJ30" s="399"/>
      <c r="CK30" s="399"/>
      <c r="CL30" s="399"/>
      <c r="CM30" s="399"/>
      <c r="CN30" s="399"/>
      <c r="CO30" s="399"/>
      <c r="CP30" s="399"/>
      <c r="CQ30" s="399"/>
      <c r="CR30" s="399"/>
      <c r="CS30" s="399"/>
      <c r="CT30" s="399"/>
      <c r="CU30" s="399"/>
      <c r="CV30" s="399"/>
      <c r="CW30" s="399"/>
      <c r="CX30" s="399"/>
      <c r="CY30" s="399"/>
      <c r="CZ30" s="399"/>
      <c r="DA30" s="399"/>
      <c r="DB30" s="399"/>
      <c r="DC30" s="399"/>
      <c r="DD30" s="399"/>
      <c r="DE30" s="399"/>
      <c r="DF30" s="399"/>
      <c r="DG30" s="399"/>
      <c r="DH30" s="399"/>
      <c r="DI30" s="399"/>
      <c r="DJ30" s="399"/>
      <c r="DK30" s="399"/>
      <c r="DL30" s="399"/>
      <c r="DM30" s="399"/>
      <c r="DN30" s="399"/>
      <c r="DO30" s="399"/>
      <c r="DP30" s="399"/>
      <c r="DQ30" s="399"/>
      <c r="DR30" s="399"/>
      <c r="DS30" s="399"/>
      <c r="DT30" s="399"/>
      <c r="DU30" s="399"/>
      <c r="DV30" s="399"/>
      <c r="DW30" s="399"/>
      <c r="DX30" s="399"/>
      <c r="DY30" s="399"/>
      <c r="DZ30" s="399"/>
      <c r="EA30" s="399"/>
      <c r="EB30" s="399"/>
      <c r="EC30" s="399"/>
      <c r="ED30" s="399"/>
      <c r="EE30" s="399"/>
      <c r="EF30" s="399"/>
      <c r="EG30" s="399"/>
      <c r="EH30" s="399"/>
      <c r="EI30" s="399"/>
      <c r="EJ30" s="399"/>
      <c r="EK30" s="400"/>
    </row>
    <row r="31" spans="1:141" s="21" customFormat="1" ht="12.75" customHeight="1" x14ac:dyDescent="0.2">
      <c r="A31" s="401"/>
      <c r="B31" s="402"/>
      <c r="C31" s="402"/>
      <c r="D31" s="402"/>
      <c r="E31" s="402"/>
      <c r="F31" s="402"/>
      <c r="G31" s="402"/>
      <c r="H31" s="402"/>
      <c r="I31" s="402"/>
      <c r="J31" s="402"/>
      <c r="K31" s="402"/>
      <c r="L31" s="402"/>
      <c r="M31" s="402"/>
      <c r="N31" s="402"/>
      <c r="O31" s="402"/>
      <c r="P31" s="402"/>
      <c r="Q31" s="402"/>
      <c r="R31" s="402"/>
      <c r="S31" s="402"/>
      <c r="T31" s="402"/>
      <c r="U31" s="402"/>
      <c r="V31" s="402"/>
      <c r="W31" s="402"/>
      <c r="X31" s="402"/>
      <c r="Y31" s="402"/>
      <c r="Z31" s="402"/>
      <c r="AA31" s="401"/>
      <c r="AB31" s="402"/>
      <c r="AC31" s="402"/>
      <c r="AD31" s="402"/>
      <c r="AE31" s="403"/>
      <c r="AF31" s="539"/>
      <c r="AG31" s="539"/>
      <c r="AH31" s="539"/>
      <c r="AI31" s="539"/>
      <c r="AJ31" s="539"/>
      <c r="AK31" s="539"/>
      <c r="AL31" s="539"/>
      <c r="AM31" s="539"/>
      <c r="AN31" s="539"/>
      <c r="AO31" s="539"/>
      <c r="AP31" s="539"/>
      <c r="AQ31" s="539"/>
      <c r="AR31" s="539"/>
      <c r="AS31" s="539"/>
      <c r="AT31" s="539"/>
      <c r="AU31" s="539"/>
      <c r="AV31" s="539"/>
      <c r="AW31" s="539"/>
      <c r="AX31" s="539"/>
      <c r="AY31" s="539"/>
      <c r="AZ31" s="539"/>
      <c r="BA31" s="539"/>
      <c r="BB31" s="539"/>
      <c r="BC31" s="539"/>
      <c r="BD31" s="539"/>
      <c r="BE31" s="539"/>
      <c r="BF31" s="539"/>
      <c r="BG31" s="539"/>
      <c r="BH31" s="539"/>
      <c r="BI31" s="539"/>
      <c r="BJ31" s="539"/>
      <c r="BK31" s="539"/>
      <c r="BL31" s="539"/>
      <c r="BM31" s="539"/>
      <c r="BN31" s="539"/>
      <c r="BO31" s="539"/>
      <c r="BP31" s="539"/>
      <c r="BQ31" s="539"/>
      <c r="BR31" s="539"/>
      <c r="BS31" s="539"/>
      <c r="BT31" s="539"/>
      <c r="BU31" s="539"/>
      <c r="BV31" s="539"/>
      <c r="BW31" s="539"/>
      <c r="BX31" s="539"/>
      <c r="BY31" s="539"/>
      <c r="BZ31" s="539"/>
      <c r="CA31" s="539"/>
      <c r="CB31" s="539"/>
      <c r="CC31" s="539"/>
      <c r="CD31" s="539"/>
      <c r="CE31" s="539"/>
      <c r="CF31" s="539"/>
      <c r="CG31" s="539"/>
      <c r="CH31" s="539"/>
      <c r="CI31" s="539" t="s">
        <v>262</v>
      </c>
      <c r="CJ31" s="539"/>
      <c r="CK31" s="539"/>
      <c r="CL31" s="539"/>
      <c r="CM31" s="539"/>
      <c r="CN31" s="539"/>
      <c r="CO31" s="539"/>
      <c r="CP31" s="539"/>
      <c r="CQ31" s="539"/>
      <c r="CR31" s="539"/>
      <c r="CS31" s="539"/>
      <c r="CT31" s="539"/>
      <c r="CU31" s="539"/>
      <c r="CV31" s="539"/>
      <c r="CW31" s="539"/>
      <c r="CX31" s="539"/>
      <c r="CY31" s="539"/>
      <c r="CZ31" s="539"/>
      <c r="DA31" s="539"/>
      <c r="DB31" s="539"/>
      <c r="DC31" s="539"/>
      <c r="DD31" s="539"/>
      <c r="DE31" s="539"/>
      <c r="DF31" s="539"/>
      <c r="DG31" s="539"/>
      <c r="DH31" s="539"/>
      <c r="DI31" s="539"/>
      <c r="DJ31" s="539"/>
      <c r="DK31" s="539"/>
      <c r="DL31" s="539"/>
      <c r="DM31" s="539"/>
      <c r="DN31" s="539"/>
      <c r="DO31" s="539"/>
      <c r="DP31" s="539"/>
      <c r="DQ31" s="539"/>
      <c r="DR31" s="539"/>
      <c r="DS31" s="539"/>
      <c r="DT31" s="539"/>
      <c r="DU31" s="539"/>
      <c r="DV31" s="539"/>
      <c r="DW31" s="539"/>
      <c r="DX31" s="539"/>
      <c r="DY31" s="539"/>
      <c r="DZ31" s="539"/>
      <c r="EA31" s="539"/>
      <c r="EB31" s="539"/>
      <c r="EC31" s="539"/>
      <c r="ED31" s="539"/>
      <c r="EE31" s="539"/>
      <c r="EF31" s="539"/>
      <c r="EG31" s="539"/>
      <c r="EH31" s="539"/>
      <c r="EI31" s="539"/>
      <c r="EJ31" s="539"/>
      <c r="EK31" s="539"/>
    </row>
    <row r="32" spans="1:141" s="21" customFormat="1" ht="12.75" customHeight="1" x14ac:dyDescent="0.2">
      <c r="A32" s="401"/>
      <c r="B32" s="402"/>
      <c r="C32" s="402"/>
      <c r="D32" s="402"/>
      <c r="E32" s="402"/>
      <c r="F32" s="402"/>
      <c r="G32" s="402"/>
      <c r="H32" s="402"/>
      <c r="I32" s="402"/>
      <c r="J32" s="402"/>
      <c r="K32" s="402"/>
      <c r="L32" s="402"/>
      <c r="M32" s="402"/>
      <c r="N32" s="402"/>
      <c r="O32" s="402"/>
      <c r="P32" s="402"/>
      <c r="Q32" s="402"/>
      <c r="R32" s="402"/>
      <c r="S32" s="402"/>
      <c r="T32" s="402"/>
      <c r="U32" s="402"/>
      <c r="V32" s="402"/>
      <c r="W32" s="402"/>
      <c r="X32" s="402"/>
      <c r="Y32" s="402"/>
      <c r="Z32" s="402"/>
      <c r="AA32" s="401"/>
      <c r="AB32" s="402"/>
      <c r="AC32" s="402"/>
      <c r="AD32" s="402"/>
      <c r="AE32" s="403"/>
      <c r="AF32" s="401" t="s">
        <v>251</v>
      </c>
      <c r="AG32" s="402"/>
      <c r="AH32" s="402"/>
      <c r="AI32" s="402"/>
      <c r="AJ32" s="402"/>
      <c r="AK32" s="402"/>
      <c r="AL32" s="402"/>
      <c r="AM32" s="402"/>
      <c r="AN32" s="402"/>
      <c r="AO32" s="402"/>
      <c r="AP32" s="401" t="s">
        <v>206</v>
      </c>
      <c r="AQ32" s="402"/>
      <c r="AR32" s="402"/>
      <c r="AS32" s="402"/>
      <c r="AT32" s="402"/>
      <c r="AU32" s="402"/>
      <c r="AV32" s="402"/>
      <c r="AW32" s="402"/>
      <c r="AX32" s="402"/>
      <c r="AY32" s="398" t="s">
        <v>204</v>
      </c>
      <c r="AZ32" s="399"/>
      <c r="BA32" s="399"/>
      <c r="BB32" s="399"/>
      <c r="BC32" s="399"/>
      <c r="BD32" s="399"/>
      <c r="BE32" s="399"/>
      <c r="BF32" s="399"/>
      <c r="BG32" s="399"/>
      <c r="BH32" s="399"/>
      <c r="BI32" s="399"/>
      <c r="BJ32" s="399"/>
      <c r="BK32" s="399"/>
      <c r="BL32" s="399"/>
      <c r="BM32" s="399"/>
      <c r="BN32" s="399"/>
      <c r="BO32" s="399"/>
      <c r="BP32" s="400"/>
      <c r="BQ32" s="402" t="s">
        <v>257</v>
      </c>
      <c r="BR32" s="402"/>
      <c r="BS32" s="402"/>
      <c r="BT32" s="402"/>
      <c r="BU32" s="402"/>
      <c r="BV32" s="402"/>
      <c r="BW32" s="402"/>
      <c r="BX32" s="402"/>
      <c r="BY32" s="402"/>
      <c r="BZ32" s="398" t="s">
        <v>206</v>
      </c>
      <c r="CA32" s="399"/>
      <c r="CB32" s="399"/>
      <c r="CC32" s="399"/>
      <c r="CD32" s="399"/>
      <c r="CE32" s="399"/>
      <c r="CF32" s="399"/>
      <c r="CG32" s="399"/>
      <c r="CH32" s="400"/>
      <c r="CI32" s="402" t="s">
        <v>251</v>
      </c>
      <c r="CJ32" s="402"/>
      <c r="CK32" s="402"/>
      <c r="CL32" s="402"/>
      <c r="CM32" s="402"/>
      <c r="CN32" s="402"/>
      <c r="CO32" s="402"/>
      <c r="CP32" s="402"/>
      <c r="CQ32" s="402"/>
      <c r="CR32" s="402"/>
      <c r="CS32" s="401" t="s">
        <v>206</v>
      </c>
      <c r="CT32" s="402"/>
      <c r="CU32" s="402"/>
      <c r="CV32" s="402"/>
      <c r="CW32" s="402"/>
      <c r="CX32" s="402"/>
      <c r="CY32" s="402"/>
      <c r="CZ32" s="402"/>
      <c r="DA32" s="402"/>
      <c r="DB32" s="398" t="s">
        <v>204</v>
      </c>
      <c r="DC32" s="399"/>
      <c r="DD32" s="399"/>
      <c r="DE32" s="399"/>
      <c r="DF32" s="399"/>
      <c r="DG32" s="399"/>
      <c r="DH32" s="399"/>
      <c r="DI32" s="399"/>
      <c r="DJ32" s="399"/>
      <c r="DK32" s="399"/>
      <c r="DL32" s="399"/>
      <c r="DM32" s="399"/>
      <c r="DN32" s="399"/>
      <c r="DO32" s="399"/>
      <c r="DP32" s="399"/>
      <c r="DQ32" s="399"/>
      <c r="DR32" s="399"/>
      <c r="DS32" s="400"/>
      <c r="DT32" s="402" t="s">
        <v>257</v>
      </c>
      <c r="DU32" s="402"/>
      <c r="DV32" s="402"/>
      <c r="DW32" s="402"/>
      <c r="DX32" s="402"/>
      <c r="DY32" s="402"/>
      <c r="DZ32" s="402"/>
      <c r="EA32" s="402"/>
      <c r="EB32" s="402"/>
      <c r="EC32" s="398" t="s">
        <v>206</v>
      </c>
      <c r="ED32" s="399"/>
      <c r="EE32" s="399"/>
      <c r="EF32" s="399"/>
      <c r="EG32" s="399"/>
      <c r="EH32" s="399"/>
      <c r="EI32" s="399"/>
      <c r="EJ32" s="399"/>
      <c r="EK32" s="400"/>
    </row>
    <row r="33" spans="1:141" s="21" customFormat="1" ht="12.75" customHeight="1" x14ac:dyDescent="0.2">
      <c r="A33" s="401"/>
      <c r="B33" s="402"/>
      <c r="C33" s="402"/>
      <c r="D33" s="402"/>
      <c r="E33" s="402"/>
      <c r="F33" s="402"/>
      <c r="G33" s="402"/>
      <c r="H33" s="402"/>
      <c r="I33" s="402"/>
      <c r="J33" s="402"/>
      <c r="K33" s="402"/>
      <c r="L33" s="402"/>
      <c r="M33" s="402"/>
      <c r="N33" s="402"/>
      <c r="O33" s="402"/>
      <c r="P33" s="402"/>
      <c r="Q33" s="402"/>
      <c r="R33" s="402"/>
      <c r="S33" s="402"/>
      <c r="T33" s="402"/>
      <c r="U33" s="402"/>
      <c r="V33" s="402"/>
      <c r="W33" s="402"/>
      <c r="X33" s="402"/>
      <c r="Y33" s="402"/>
      <c r="Z33" s="402"/>
      <c r="AA33" s="401"/>
      <c r="AB33" s="402"/>
      <c r="AC33" s="402"/>
      <c r="AD33" s="402"/>
      <c r="AE33" s="403"/>
      <c r="AF33" s="401" t="s">
        <v>252</v>
      </c>
      <c r="AG33" s="402"/>
      <c r="AH33" s="402"/>
      <c r="AI33" s="402"/>
      <c r="AJ33" s="402"/>
      <c r="AK33" s="402"/>
      <c r="AL33" s="402"/>
      <c r="AM33" s="402"/>
      <c r="AN33" s="402"/>
      <c r="AO33" s="402"/>
      <c r="AP33" s="401" t="s">
        <v>207</v>
      </c>
      <c r="AQ33" s="402"/>
      <c r="AR33" s="402"/>
      <c r="AS33" s="402"/>
      <c r="AT33" s="402"/>
      <c r="AU33" s="402"/>
      <c r="AV33" s="402"/>
      <c r="AW33" s="402"/>
      <c r="AX33" s="402"/>
      <c r="AY33" s="401" t="s">
        <v>267</v>
      </c>
      <c r="AZ33" s="402"/>
      <c r="BA33" s="402"/>
      <c r="BB33" s="402"/>
      <c r="BC33" s="402"/>
      <c r="BD33" s="402"/>
      <c r="BE33" s="402"/>
      <c r="BF33" s="402"/>
      <c r="BG33" s="402"/>
      <c r="BH33" s="402"/>
      <c r="BI33" s="402"/>
      <c r="BJ33" s="402"/>
      <c r="BK33" s="402"/>
      <c r="BL33" s="402"/>
      <c r="BM33" s="402"/>
      <c r="BN33" s="402"/>
      <c r="BO33" s="402"/>
      <c r="BP33" s="403"/>
      <c r="BQ33" s="402"/>
      <c r="BR33" s="402"/>
      <c r="BS33" s="402"/>
      <c r="BT33" s="402"/>
      <c r="BU33" s="402"/>
      <c r="BV33" s="402"/>
      <c r="BW33" s="402"/>
      <c r="BX33" s="402"/>
      <c r="BY33" s="402"/>
      <c r="BZ33" s="401" t="s">
        <v>207</v>
      </c>
      <c r="CA33" s="402"/>
      <c r="CB33" s="402"/>
      <c r="CC33" s="402"/>
      <c r="CD33" s="402"/>
      <c r="CE33" s="402"/>
      <c r="CF33" s="402"/>
      <c r="CG33" s="402"/>
      <c r="CH33" s="403"/>
      <c r="CI33" s="402" t="s">
        <v>252</v>
      </c>
      <c r="CJ33" s="402"/>
      <c r="CK33" s="402"/>
      <c r="CL33" s="402"/>
      <c r="CM33" s="402"/>
      <c r="CN33" s="402"/>
      <c r="CO33" s="402"/>
      <c r="CP33" s="402"/>
      <c r="CQ33" s="402"/>
      <c r="CR33" s="402"/>
      <c r="CS33" s="401" t="s">
        <v>207</v>
      </c>
      <c r="CT33" s="402"/>
      <c r="CU33" s="402"/>
      <c r="CV33" s="402"/>
      <c r="CW33" s="402"/>
      <c r="CX33" s="402"/>
      <c r="CY33" s="402"/>
      <c r="CZ33" s="402"/>
      <c r="DA33" s="402"/>
      <c r="DB33" s="401" t="s">
        <v>267</v>
      </c>
      <c r="DC33" s="402"/>
      <c r="DD33" s="402"/>
      <c r="DE33" s="402"/>
      <c r="DF33" s="402"/>
      <c r="DG33" s="402"/>
      <c r="DH33" s="402"/>
      <c r="DI33" s="402"/>
      <c r="DJ33" s="402"/>
      <c r="DK33" s="402"/>
      <c r="DL33" s="402"/>
      <c r="DM33" s="402"/>
      <c r="DN33" s="402"/>
      <c r="DO33" s="402"/>
      <c r="DP33" s="402"/>
      <c r="DQ33" s="402"/>
      <c r="DR33" s="402"/>
      <c r="DS33" s="403"/>
      <c r="DT33" s="402"/>
      <c r="DU33" s="402"/>
      <c r="DV33" s="402"/>
      <c r="DW33" s="402"/>
      <c r="DX33" s="402"/>
      <c r="DY33" s="402"/>
      <c r="DZ33" s="402"/>
      <c r="EA33" s="402"/>
      <c r="EB33" s="402"/>
      <c r="EC33" s="401" t="s">
        <v>207</v>
      </c>
      <c r="ED33" s="402"/>
      <c r="EE33" s="402"/>
      <c r="EF33" s="402"/>
      <c r="EG33" s="402"/>
      <c r="EH33" s="402"/>
      <c r="EI33" s="402"/>
      <c r="EJ33" s="402"/>
      <c r="EK33" s="403"/>
    </row>
    <row r="34" spans="1:141" s="21" customFormat="1" ht="12.75" customHeight="1" x14ac:dyDescent="0.2">
      <c r="A34" s="401"/>
      <c r="B34" s="402"/>
      <c r="C34" s="402"/>
      <c r="D34" s="402"/>
      <c r="E34" s="402"/>
      <c r="F34" s="402"/>
      <c r="G34" s="402"/>
      <c r="H34" s="402"/>
      <c r="I34" s="402"/>
      <c r="J34" s="402"/>
      <c r="K34" s="402"/>
      <c r="L34" s="402"/>
      <c r="M34" s="402"/>
      <c r="N34" s="402"/>
      <c r="O34" s="402"/>
      <c r="P34" s="402"/>
      <c r="Q34" s="402"/>
      <c r="R34" s="402"/>
      <c r="S34" s="402"/>
      <c r="T34" s="402"/>
      <c r="U34" s="402"/>
      <c r="V34" s="402"/>
      <c r="W34" s="402"/>
      <c r="X34" s="402"/>
      <c r="Y34" s="402"/>
      <c r="Z34" s="402"/>
      <c r="AA34" s="401"/>
      <c r="AB34" s="402"/>
      <c r="AC34" s="402"/>
      <c r="AD34" s="402"/>
      <c r="AE34" s="403"/>
      <c r="AF34" s="401" t="s">
        <v>253</v>
      </c>
      <c r="AG34" s="402"/>
      <c r="AH34" s="402"/>
      <c r="AI34" s="402"/>
      <c r="AJ34" s="402"/>
      <c r="AK34" s="402"/>
      <c r="AL34" s="402"/>
      <c r="AM34" s="402"/>
      <c r="AN34" s="402"/>
      <c r="AO34" s="402"/>
      <c r="AP34" s="401" t="s">
        <v>218</v>
      </c>
      <c r="AQ34" s="402"/>
      <c r="AR34" s="402"/>
      <c r="AS34" s="402"/>
      <c r="AT34" s="402"/>
      <c r="AU34" s="402"/>
      <c r="AV34" s="402"/>
      <c r="AW34" s="402"/>
      <c r="AX34" s="403"/>
      <c r="AY34" s="404" t="s">
        <v>66</v>
      </c>
      <c r="AZ34" s="405"/>
      <c r="BA34" s="405"/>
      <c r="BB34" s="405"/>
      <c r="BC34" s="405"/>
      <c r="BD34" s="405"/>
      <c r="BE34" s="405"/>
      <c r="BF34" s="405"/>
      <c r="BG34" s="405"/>
      <c r="BH34" s="405"/>
      <c r="BI34" s="405"/>
      <c r="BJ34" s="405"/>
      <c r="BK34" s="405"/>
      <c r="BL34" s="405"/>
      <c r="BM34" s="405"/>
      <c r="BN34" s="405"/>
      <c r="BO34" s="405"/>
      <c r="BP34" s="406"/>
      <c r="BQ34" s="402"/>
      <c r="BR34" s="402"/>
      <c r="BS34" s="402"/>
      <c r="BT34" s="402"/>
      <c r="BU34" s="402"/>
      <c r="BV34" s="402"/>
      <c r="BW34" s="402"/>
      <c r="BX34" s="402"/>
      <c r="BY34" s="402"/>
      <c r="BZ34" s="401" t="s">
        <v>258</v>
      </c>
      <c r="CA34" s="402"/>
      <c r="CB34" s="402"/>
      <c r="CC34" s="402"/>
      <c r="CD34" s="402"/>
      <c r="CE34" s="402"/>
      <c r="CF34" s="402"/>
      <c r="CG34" s="402"/>
      <c r="CH34" s="403"/>
      <c r="CI34" s="402" t="s">
        <v>253</v>
      </c>
      <c r="CJ34" s="402"/>
      <c r="CK34" s="402"/>
      <c r="CL34" s="402"/>
      <c r="CM34" s="402"/>
      <c r="CN34" s="402"/>
      <c r="CO34" s="402"/>
      <c r="CP34" s="402"/>
      <c r="CQ34" s="402"/>
      <c r="CR34" s="402"/>
      <c r="CS34" s="401" t="s">
        <v>218</v>
      </c>
      <c r="CT34" s="402"/>
      <c r="CU34" s="402"/>
      <c r="CV34" s="402"/>
      <c r="CW34" s="402"/>
      <c r="CX34" s="402"/>
      <c r="CY34" s="402"/>
      <c r="CZ34" s="402"/>
      <c r="DA34" s="403"/>
      <c r="DB34" s="404" t="s">
        <v>66</v>
      </c>
      <c r="DC34" s="405"/>
      <c r="DD34" s="405"/>
      <c r="DE34" s="405"/>
      <c r="DF34" s="405"/>
      <c r="DG34" s="405"/>
      <c r="DH34" s="405"/>
      <c r="DI34" s="405"/>
      <c r="DJ34" s="405"/>
      <c r="DK34" s="405"/>
      <c r="DL34" s="405"/>
      <c r="DM34" s="405"/>
      <c r="DN34" s="405"/>
      <c r="DO34" s="405"/>
      <c r="DP34" s="405"/>
      <c r="DQ34" s="405"/>
      <c r="DR34" s="405"/>
      <c r="DS34" s="406"/>
      <c r="DT34" s="402"/>
      <c r="DU34" s="402"/>
      <c r="DV34" s="402"/>
      <c r="DW34" s="402"/>
      <c r="DX34" s="402"/>
      <c r="DY34" s="402"/>
      <c r="DZ34" s="402"/>
      <c r="EA34" s="402"/>
      <c r="EB34" s="402"/>
      <c r="EC34" s="401" t="s">
        <v>258</v>
      </c>
      <c r="ED34" s="402"/>
      <c r="EE34" s="402"/>
      <c r="EF34" s="402"/>
      <c r="EG34" s="402"/>
      <c r="EH34" s="402"/>
      <c r="EI34" s="402"/>
      <c r="EJ34" s="402"/>
      <c r="EK34" s="403"/>
    </row>
    <row r="35" spans="1:141" s="21" customFormat="1" ht="12.75" customHeight="1" x14ac:dyDescent="0.2">
      <c r="A35" s="401"/>
      <c r="B35" s="402"/>
      <c r="C35" s="402"/>
      <c r="D35" s="402"/>
      <c r="E35" s="402"/>
      <c r="F35" s="402"/>
      <c r="G35" s="402"/>
      <c r="H35" s="402"/>
      <c r="I35" s="402"/>
      <c r="J35" s="402"/>
      <c r="K35" s="402"/>
      <c r="L35" s="402"/>
      <c r="M35" s="402"/>
      <c r="N35" s="402"/>
      <c r="O35" s="402"/>
      <c r="P35" s="402"/>
      <c r="Q35" s="402"/>
      <c r="R35" s="402"/>
      <c r="S35" s="402"/>
      <c r="T35" s="402"/>
      <c r="U35" s="402"/>
      <c r="V35" s="402"/>
      <c r="W35" s="402"/>
      <c r="X35" s="402"/>
      <c r="Y35" s="402"/>
      <c r="Z35" s="402"/>
      <c r="AA35" s="401"/>
      <c r="AB35" s="402"/>
      <c r="AC35" s="402"/>
      <c r="AD35" s="402"/>
      <c r="AE35" s="403"/>
      <c r="AF35" s="401" t="s">
        <v>254</v>
      </c>
      <c r="AG35" s="402"/>
      <c r="AH35" s="402"/>
      <c r="AI35" s="402"/>
      <c r="AJ35" s="402"/>
      <c r="AK35" s="402"/>
      <c r="AL35" s="402"/>
      <c r="AM35" s="402"/>
      <c r="AN35" s="402"/>
      <c r="AO35" s="402"/>
      <c r="AP35" s="401" t="s">
        <v>219</v>
      </c>
      <c r="AQ35" s="402"/>
      <c r="AR35" s="402"/>
      <c r="AS35" s="402"/>
      <c r="AT35" s="402"/>
      <c r="AU35" s="402"/>
      <c r="AV35" s="402"/>
      <c r="AW35" s="402"/>
      <c r="AX35" s="403"/>
      <c r="AY35" s="402" t="s">
        <v>220</v>
      </c>
      <c r="AZ35" s="402"/>
      <c r="BA35" s="402"/>
      <c r="BB35" s="402"/>
      <c r="BC35" s="402"/>
      <c r="BD35" s="402"/>
      <c r="BE35" s="402"/>
      <c r="BF35" s="402"/>
      <c r="BG35" s="402"/>
      <c r="BH35" s="401" t="s">
        <v>212</v>
      </c>
      <c r="BI35" s="402"/>
      <c r="BJ35" s="402"/>
      <c r="BK35" s="402"/>
      <c r="BL35" s="402"/>
      <c r="BM35" s="402"/>
      <c r="BN35" s="402"/>
      <c r="BO35" s="402"/>
      <c r="BP35" s="403"/>
      <c r="BQ35" s="402"/>
      <c r="BR35" s="402"/>
      <c r="BS35" s="402"/>
      <c r="BT35" s="402"/>
      <c r="BU35" s="402"/>
      <c r="BV35" s="402"/>
      <c r="BW35" s="402"/>
      <c r="BX35" s="402"/>
      <c r="BY35" s="402"/>
      <c r="BZ35" s="401" t="s">
        <v>259</v>
      </c>
      <c r="CA35" s="402"/>
      <c r="CB35" s="402"/>
      <c r="CC35" s="402"/>
      <c r="CD35" s="402"/>
      <c r="CE35" s="402"/>
      <c r="CF35" s="402"/>
      <c r="CG35" s="402"/>
      <c r="CH35" s="403"/>
      <c r="CI35" s="402" t="s">
        <v>254</v>
      </c>
      <c r="CJ35" s="402"/>
      <c r="CK35" s="402"/>
      <c r="CL35" s="402"/>
      <c r="CM35" s="402"/>
      <c r="CN35" s="402"/>
      <c r="CO35" s="402"/>
      <c r="CP35" s="402"/>
      <c r="CQ35" s="402"/>
      <c r="CR35" s="402"/>
      <c r="CS35" s="401" t="s">
        <v>219</v>
      </c>
      <c r="CT35" s="402"/>
      <c r="CU35" s="402"/>
      <c r="CV35" s="402"/>
      <c r="CW35" s="402"/>
      <c r="CX35" s="402"/>
      <c r="CY35" s="402"/>
      <c r="CZ35" s="402"/>
      <c r="DA35" s="403"/>
      <c r="DB35" s="402" t="s">
        <v>220</v>
      </c>
      <c r="DC35" s="402"/>
      <c r="DD35" s="402"/>
      <c r="DE35" s="402"/>
      <c r="DF35" s="402"/>
      <c r="DG35" s="402"/>
      <c r="DH35" s="402"/>
      <c r="DI35" s="402"/>
      <c r="DJ35" s="402"/>
      <c r="DK35" s="401" t="s">
        <v>212</v>
      </c>
      <c r="DL35" s="402"/>
      <c r="DM35" s="402"/>
      <c r="DN35" s="402"/>
      <c r="DO35" s="402"/>
      <c r="DP35" s="402"/>
      <c r="DQ35" s="402"/>
      <c r="DR35" s="402"/>
      <c r="DS35" s="403"/>
      <c r="DT35" s="402"/>
      <c r="DU35" s="402"/>
      <c r="DV35" s="402"/>
      <c r="DW35" s="402"/>
      <c r="DX35" s="402"/>
      <c r="DY35" s="402"/>
      <c r="DZ35" s="402"/>
      <c r="EA35" s="402"/>
      <c r="EB35" s="402"/>
      <c r="EC35" s="401" t="s">
        <v>259</v>
      </c>
      <c r="ED35" s="402"/>
      <c r="EE35" s="402"/>
      <c r="EF35" s="402"/>
      <c r="EG35" s="402"/>
      <c r="EH35" s="402"/>
      <c r="EI35" s="402"/>
      <c r="EJ35" s="402"/>
      <c r="EK35" s="403"/>
    </row>
    <row r="36" spans="1:141" s="21" customFormat="1" ht="12.75" customHeight="1" x14ac:dyDescent="0.2">
      <c r="A36" s="401"/>
      <c r="B36" s="402"/>
      <c r="C36" s="402"/>
      <c r="D36" s="402"/>
      <c r="E36" s="402"/>
      <c r="F36" s="402"/>
      <c r="G36" s="402"/>
      <c r="H36" s="402"/>
      <c r="I36" s="402"/>
      <c r="J36" s="402"/>
      <c r="K36" s="402"/>
      <c r="L36" s="402"/>
      <c r="M36" s="402"/>
      <c r="N36" s="402"/>
      <c r="O36" s="402"/>
      <c r="P36" s="402"/>
      <c r="Q36" s="402"/>
      <c r="R36" s="402"/>
      <c r="S36" s="402"/>
      <c r="T36" s="402"/>
      <c r="U36" s="402"/>
      <c r="V36" s="402"/>
      <c r="W36" s="402"/>
      <c r="X36" s="402"/>
      <c r="Y36" s="402"/>
      <c r="Z36" s="402"/>
      <c r="AA36" s="401"/>
      <c r="AB36" s="402"/>
      <c r="AC36" s="402"/>
      <c r="AD36" s="402"/>
      <c r="AE36" s="403"/>
      <c r="AF36" s="401" t="s">
        <v>255</v>
      </c>
      <c r="AG36" s="402"/>
      <c r="AH36" s="402"/>
      <c r="AI36" s="402"/>
      <c r="AJ36" s="402"/>
      <c r="AK36" s="402"/>
      <c r="AL36" s="402"/>
      <c r="AM36" s="402"/>
      <c r="AN36" s="402"/>
      <c r="AO36" s="402"/>
      <c r="AP36" s="401"/>
      <c r="AQ36" s="402"/>
      <c r="AR36" s="402"/>
      <c r="AS36" s="402"/>
      <c r="AT36" s="402"/>
      <c r="AU36" s="402"/>
      <c r="AV36" s="402"/>
      <c r="AW36" s="402"/>
      <c r="AX36" s="403"/>
      <c r="AY36" s="402" t="s">
        <v>221</v>
      </c>
      <c r="AZ36" s="402"/>
      <c r="BA36" s="402"/>
      <c r="BB36" s="402"/>
      <c r="BC36" s="402"/>
      <c r="BD36" s="402"/>
      <c r="BE36" s="402"/>
      <c r="BF36" s="402"/>
      <c r="BG36" s="402"/>
      <c r="BH36" s="401" t="s">
        <v>263</v>
      </c>
      <c r="BI36" s="402"/>
      <c r="BJ36" s="402"/>
      <c r="BK36" s="402"/>
      <c r="BL36" s="402"/>
      <c r="BM36" s="402"/>
      <c r="BN36" s="402"/>
      <c r="BO36" s="402"/>
      <c r="BP36" s="403"/>
      <c r="BQ36" s="402"/>
      <c r="BR36" s="402"/>
      <c r="BS36" s="402"/>
      <c r="BT36" s="402"/>
      <c r="BU36" s="402"/>
      <c r="BV36" s="402"/>
      <c r="BW36" s="402"/>
      <c r="BX36" s="402"/>
      <c r="BY36" s="402"/>
      <c r="BZ36" s="401" t="s">
        <v>53</v>
      </c>
      <c r="CA36" s="402"/>
      <c r="CB36" s="402"/>
      <c r="CC36" s="402"/>
      <c r="CD36" s="402"/>
      <c r="CE36" s="402"/>
      <c r="CF36" s="402"/>
      <c r="CG36" s="402"/>
      <c r="CH36" s="403"/>
      <c r="CI36" s="402" t="s">
        <v>255</v>
      </c>
      <c r="CJ36" s="402"/>
      <c r="CK36" s="402"/>
      <c r="CL36" s="402"/>
      <c r="CM36" s="402"/>
      <c r="CN36" s="402"/>
      <c r="CO36" s="402"/>
      <c r="CP36" s="402"/>
      <c r="CQ36" s="402"/>
      <c r="CR36" s="402"/>
      <c r="CS36" s="401"/>
      <c r="CT36" s="402"/>
      <c r="CU36" s="402"/>
      <c r="CV36" s="402"/>
      <c r="CW36" s="402"/>
      <c r="CX36" s="402"/>
      <c r="CY36" s="402"/>
      <c r="CZ36" s="402"/>
      <c r="DA36" s="403"/>
      <c r="DB36" s="402" t="s">
        <v>221</v>
      </c>
      <c r="DC36" s="402"/>
      <c r="DD36" s="402"/>
      <c r="DE36" s="402"/>
      <c r="DF36" s="402"/>
      <c r="DG36" s="402"/>
      <c r="DH36" s="402"/>
      <c r="DI36" s="402"/>
      <c r="DJ36" s="402"/>
      <c r="DK36" s="401" t="s">
        <v>263</v>
      </c>
      <c r="DL36" s="402"/>
      <c r="DM36" s="402"/>
      <c r="DN36" s="402"/>
      <c r="DO36" s="402"/>
      <c r="DP36" s="402"/>
      <c r="DQ36" s="402"/>
      <c r="DR36" s="402"/>
      <c r="DS36" s="403"/>
      <c r="DT36" s="402"/>
      <c r="DU36" s="402"/>
      <c r="DV36" s="402"/>
      <c r="DW36" s="402"/>
      <c r="DX36" s="402"/>
      <c r="DY36" s="402"/>
      <c r="DZ36" s="402"/>
      <c r="EA36" s="402"/>
      <c r="EB36" s="402"/>
      <c r="EC36" s="401" t="s">
        <v>53</v>
      </c>
      <c r="ED36" s="402"/>
      <c r="EE36" s="402"/>
      <c r="EF36" s="402"/>
      <c r="EG36" s="402"/>
      <c r="EH36" s="402"/>
      <c r="EI36" s="402"/>
      <c r="EJ36" s="402"/>
      <c r="EK36" s="403"/>
    </row>
    <row r="37" spans="1:141" s="21" customFormat="1" ht="12.75" customHeight="1" x14ac:dyDescent="0.2">
      <c r="A37" s="401"/>
      <c r="B37" s="402"/>
      <c r="C37" s="402"/>
      <c r="D37" s="402"/>
      <c r="E37" s="402"/>
      <c r="F37" s="402"/>
      <c r="G37" s="402"/>
      <c r="H37" s="402"/>
      <c r="I37" s="402"/>
      <c r="J37" s="402"/>
      <c r="K37" s="402"/>
      <c r="L37" s="402"/>
      <c r="M37" s="402"/>
      <c r="N37" s="402"/>
      <c r="O37" s="402"/>
      <c r="P37" s="402"/>
      <c r="Q37" s="402"/>
      <c r="R37" s="402"/>
      <c r="S37" s="402"/>
      <c r="T37" s="402"/>
      <c r="U37" s="402"/>
      <c r="V37" s="402"/>
      <c r="W37" s="402"/>
      <c r="X37" s="402"/>
      <c r="Y37" s="402"/>
      <c r="Z37" s="402"/>
      <c r="AA37" s="401"/>
      <c r="AB37" s="402"/>
      <c r="AC37" s="402"/>
      <c r="AD37" s="402"/>
      <c r="AE37" s="403"/>
      <c r="AF37" s="401" t="s">
        <v>256</v>
      </c>
      <c r="AG37" s="402"/>
      <c r="AH37" s="402"/>
      <c r="AI37" s="402"/>
      <c r="AJ37" s="402"/>
      <c r="AK37" s="402"/>
      <c r="AL37" s="402"/>
      <c r="AM37" s="402"/>
      <c r="AN37" s="402"/>
      <c r="AO37" s="402"/>
      <c r="AP37" s="401"/>
      <c r="AQ37" s="402"/>
      <c r="AR37" s="402"/>
      <c r="AS37" s="402"/>
      <c r="AT37" s="402"/>
      <c r="AU37" s="402"/>
      <c r="AV37" s="402"/>
      <c r="AW37" s="402"/>
      <c r="AX37" s="403"/>
      <c r="AY37" s="402"/>
      <c r="AZ37" s="402"/>
      <c r="BA37" s="402"/>
      <c r="BB37" s="402"/>
      <c r="BC37" s="402"/>
      <c r="BD37" s="402"/>
      <c r="BE37" s="402"/>
      <c r="BF37" s="402"/>
      <c r="BG37" s="402"/>
      <c r="BH37" s="401" t="s">
        <v>264</v>
      </c>
      <c r="BI37" s="402"/>
      <c r="BJ37" s="402"/>
      <c r="BK37" s="402"/>
      <c r="BL37" s="402"/>
      <c r="BM37" s="402"/>
      <c r="BN37" s="402"/>
      <c r="BO37" s="402"/>
      <c r="BP37" s="403"/>
      <c r="BQ37" s="402"/>
      <c r="BR37" s="402"/>
      <c r="BS37" s="402"/>
      <c r="BT37" s="402"/>
      <c r="BU37" s="402"/>
      <c r="BV37" s="402"/>
      <c r="BW37" s="402"/>
      <c r="BX37" s="402"/>
      <c r="BY37" s="402"/>
      <c r="BZ37" s="401"/>
      <c r="CA37" s="402"/>
      <c r="CB37" s="402"/>
      <c r="CC37" s="402"/>
      <c r="CD37" s="402"/>
      <c r="CE37" s="402"/>
      <c r="CF37" s="402"/>
      <c r="CG37" s="402"/>
      <c r="CH37" s="403"/>
      <c r="CI37" s="402" t="s">
        <v>256</v>
      </c>
      <c r="CJ37" s="402"/>
      <c r="CK37" s="402"/>
      <c r="CL37" s="402"/>
      <c r="CM37" s="402"/>
      <c r="CN37" s="402"/>
      <c r="CO37" s="402"/>
      <c r="CP37" s="402"/>
      <c r="CQ37" s="402"/>
      <c r="CR37" s="402"/>
      <c r="CS37" s="401"/>
      <c r="CT37" s="402"/>
      <c r="CU37" s="402"/>
      <c r="CV37" s="402"/>
      <c r="CW37" s="402"/>
      <c r="CX37" s="402"/>
      <c r="CY37" s="402"/>
      <c r="CZ37" s="402"/>
      <c r="DA37" s="403"/>
      <c r="DB37" s="402"/>
      <c r="DC37" s="402"/>
      <c r="DD37" s="402"/>
      <c r="DE37" s="402"/>
      <c r="DF37" s="402"/>
      <c r="DG37" s="402"/>
      <c r="DH37" s="402"/>
      <c r="DI37" s="402"/>
      <c r="DJ37" s="402"/>
      <c r="DK37" s="401" t="s">
        <v>264</v>
      </c>
      <c r="DL37" s="402"/>
      <c r="DM37" s="402"/>
      <c r="DN37" s="402"/>
      <c r="DO37" s="402"/>
      <c r="DP37" s="402"/>
      <c r="DQ37" s="402"/>
      <c r="DR37" s="402"/>
      <c r="DS37" s="403"/>
      <c r="DT37" s="402"/>
      <c r="DU37" s="402"/>
      <c r="DV37" s="402"/>
      <c r="DW37" s="402"/>
      <c r="DX37" s="402"/>
      <c r="DY37" s="402"/>
      <c r="DZ37" s="402"/>
      <c r="EA37" s="402"/>
      <c r="EB37" s="402"/>
      <c r="EC37" s="401"/>
      <c r="ED37" s="402"/>
      <c r="EE37" s="402"/>
      <c r="EF37" s="402"/>
      <c r="EG37" s="402"/>
      <c r="EH37" s="402"/>
      <c r="EI37" s="402"/>
      <c r="EJ37" s="402"/>
      <c r="EK37" s="403"/>
    </row>
    <row r="38" spans="1:141" s="21" customFormat="1" ht="12.75" customHeight="1" x14ac:dyDescent="0.2">
      <c r="A38" s="401"/>
      <c r="B38" s="402"/>
      <c r="C38" s="402"/>
      <c r="D38" s="402"/>
      <c r="E38" s="402"/>
      <c r="F38" s="402"/>
      <c r="G38" s="402"/>
      <c r="H38" s="402"/>
      <c r="I38" s="402"/>
      <c r="J38" s="402"/>
      <c r="K38" s="402"/>
      <c r="L38" s="402"/>
      <c r="M38" s="402"/>
      <c r="N38" s="402"/>
      <c r="O38" s="402"/>
      <c r="P38" s="402"/>
      <c r="Q38" s="402"/>
      <c r="R38" s="402"/>
      <c r="S38" s="402"/>
      <c r="T38" s="402"/>
      <c r="U38" s="402"/>
      <c r="V38" s="402"/>
      <c r="W38" s="402"/>
      <c r="X38" s="402"/>
      <c r="Y38" s="402"/>
      <c r="Z38" s="402"/>
      <c r="AA38" s="401"/>
      <c r="AB38" s="402"/>
      <c r="AC38" s="402"/>
      <c r="AD38" s="402"/>
      <c r="AE38" s="403"/>
      <c r="AF38" s="401"/>
      <c r="AG38" s="402"/>
      <c r="AH38" s="402"/>
      <c r="AI38" s="402"/>
      <c r="AJ38" s="402"/>
      <c r="AK38" s="402"/>
      <c r="AL38" s="402"/>
      <c r="AM38" s="402"/>
      <c r="AN38" s="402"/>
      <c r="AO38" s="402"/>
      <c r="AP38" s="401"/>
      <c r="AQ38" s="402"/>
      <c r="AR38" s="402"/>
      <c r="AS38" s="402"/>
      <c r="AT38" s="402"/>
      <c r="AU38" s="402"/>
      <c r="AV38" s="402"/>
      <c r="AW38" s="402"/>
      <c r="AX38" s="403"/>
      <c r="AY38" s="402"/>
      <c r="AZ38" s="402"/>
      <c r="BA38" s="402"/>
      <c r="BB38" s="402"/>
      <c r="BC38" s="402"/>
      <c r="BD38" s="402"/>
      <c r="BE38" s="402"/>
      <c r="BF38" s="402"/>
      <c r="BG38" s="402"/>
      <c r="BH38" s="401" t="s">
        <v>265</v>
      </c>
      <c r="BI38" s="402"/>
      <c r="BJ38" s="402"/>
      <c r="BK38" s="402"/>
      <c r="BL38" s="402"/>
      <c r="BM38" s="402"/>
      <c r="BN38" s="402"/>
      <c r="BO38" s="402"/>
      <c r="BP38" s="403"/>
      <c r="BQ38" s="402"/>
      <c r="BR38" s="402"/>
      <c r="BS38" s="402"/>
      <c r="BT38" s="402"/>
      <c r="BU38" s="402"/>
      <c r="BV38" s="402"/>
      <c r="BW38" s="402"/>
      <c r="BX38" s="402"/>
      <c r="BY38" s="402"/>
      <c r="BZ38" s="401"/>
      <c r="CA38" s="402"/>
      <c r="CB38" s="402"/>
      <c r="CC38" s="402"/>
      <c r="CD38" s="402"/>
      <c r="CE38" s="402"/>
      <c r="CF38" s="402"/>
      <c r="CG38" s="402"/>
      <c r="CH38" s="403"/>
      <c r="CI38" s="402"/>
      <c r="CJ38" s="402"/>
      <c r="CK38" s="402"/>
      <c r="CL38" s="402"/>
      <c r="CM38" s="402"/>
      <c r="CN38" s="402"/>
      <c r="CO38" s="402"/>
      <c r="CP38" s="402"/>
      <c r="CQ38" s="402"/>
      <c r="CR38" s="402"/>
      <c r="CS38" s="401"/>
      <c r="CT38" s="402"/>
      <c r="CU38" s="402"/>
      <c r="CV38" s="402"/>
      <c r="CW38" s="402"/>
      <c r="CX38" s="402"/>
      <c r="CY38" s="402"/>
      <c r="CZ38" s="402"/>
      <c r="DA38" s="403"/>
      <c r="DB38" s="402"/>
      <c r="DC38" s="402"/>
      <c r="DD38" s="402"/>
      <c r="DE38" s="402"/>
      <c r="DF38" s="402"/>
      <c r="DG38" s="402"/>
      <c r="DH38" s="402"/>
      <c r="DI38" s="402"/>
      <c r="DJ38" s="402"/>
      <c r="DK38" s="401" t="s">
        <v>265</v>
      </c>
      <c r="DL38" s="402"/>
      <c r="DM38" s="402"/>
      <c r="DN38" s="402"/>
      <c r="DO38" s="402"/>
      <c r="DP38" s="402"/>
      <c r="DQ38" s="402"/>
      <c r="DR38" s="402"/>
      <c r="DS38" s="403"/>
      <c r="DT38" s="402"/>
      <c r="DU38" s="402"/>
      <c r="DV38" s="402"/>
      <c r="DW38" s="402"/>
      <c r="DX38" s="402"/>
      <c r="DY38" s="402"/>
      <c r="DZ38" s="402"/>
      <c r="EA38" s="402"/>
      <c r="EB38" s="402"/>
      <c r="EC38" s="401"/>
      <c r="ED38" s="402"/>
      <c r="EE38" s="402"/>
      <c r="EF38" s="402"/>
      <c r="EG38" s="402"/>
      <c r="EH38" s="402"/>
      <c r="EI38" s="402"/>
      <c r="EJ38" s="402"/>
      <c r="EK38" s="403"/>
    </row>
    <row r="39" spans="1:141" s="21" customFormat="1" ht="12.75" customHeight="1" x14ac:dyDescent="0.2">
      <c r="A39" s="401"/>
      <c r="B39" s="402"/>
      <c r="C39" s="402"/>
      <c r="D39" s="402"/>
      <c r="E39" s="402"/>
      <c r="F39" s="402"/>
      <c r="G39" s="402"/>
      <c r="H39" s="402"/>
      <c r="I39" s="402"/>
      <c r="J39" s="402"/>
      <c r="K39" s="402"/>
      <c r="L39" s="402"/>
      <c r="M39" s="402"/>
      <c r="N39" s="402"/>
      <c r="O39" s="402"/>
      <c r="P39" s="402"/>
      <c r="Q39" s="402"/>
      <c r="R39" s="402"/>
      <c r="S39" s="402"/>
      <c r="T39" s="402"/>
      <c r="U39" s="402"/>
      <c r="V39" s="402"/>
      <c r="W39" s="402"/>
      <c r="X39" s="402"/>
      <c r="Y39" s="402"/>
      <c r="Z39" s="402"/>
      <c r="AA39" s="401"/>
      <c r="AB39" s="402"/>
      <c r="AC39" s="402"/>
      <c r="AD39" s="402"/>
      <c r="AE39" s="403"/>
      <c r="AF39" s="401"/>
      <c r="AG39" s="402"/>
      <c r="AH39" s="402"/>
      <c r="AI39" s="402"/>
      <c r="AJ39" s="402"/>
      <c r="AK39" s="402"/>
      <c r="AL39" s="402"/>
      <c r="AM39" s="402"/>
      <c r="AN39" s="402"/>
      <c r="AO39" s="402"/>
      <c r="AP39" s="401"/>
      <c r="AQ39" s="402"/>
      <c r="AR39" s="402"/>
      <c r="AS39" s="402"/>
      <c r="AT39" s="402"/>
      <c r="AU39" s="402"/>
      <c r="AV39" s="402"/>
      <c r="AW39" s="402"/>
      <c r="AX39" s="403"/>
      <c r="AY39" s="402"/>
      <c r="AZ39" s="402"/>
      <c r="BA39" s="402"/>
      <c r="BB39" s="402"/>
      <c r="BC39" s="402"/>
      <c r="BD39" s="402"/>
      <c r="BE39" s="402"/>
      <c r="BF39" s="402"/>
      <c r="BG39" s="402"/>
      <c r="BH39" s="401" t="s">
        <v>266</v>
      </c>
      <c r="BI39" s="402"/>
      <c r="BJ39" s="402"/>
      <c r="BK39" s="402"/>
      <c r="BL39" s="402"/>
      <c r="BM39" s="402"/>
      <c r="BN39" s="402"/>
      <c r="BO39" s="402"/>
      <c r="BP39" s="403"/>
      <c r="BQ39" s="402"/>
      <c r="BR39" s="402"/>
      <c r="BS39" s="402"/>
      <c r="BT39" s="402"/>
      <c r="BU39" s="402"/>
      <c r="BV39" s="402"/>
      <c r="BW39" s="402"/>
      <c r="BX39" s="402"/>
      <c r="BY39" s="402"/>
      <c r="BZ39" s="401"/>
      <c r="CA39" s="402"/>
      <c r="CB39" s="402"/>
      <c r="CC39" s="402"/>
      <c r="CD39" s="402"/>
      <c r="CE39" s="402"/>
      <c r="CF39" s="402"/>
      <c r="CG39" s="402"/>
      <c r="CH39" s="403"/>
      <c r="CI39" s="402"/>
      <c r="CJ39" s="402"/>
      <c r="CK39" s="402"/>
      <c r="CL39" s="402"/>
      <c r="CM39" s="402"/>
      <c r="CN39" s="402"/>
      <c r="CO39" s="402"/>
      <c r="CP39" s="402"/>
      <c r="CQ39" s="402"/>
      <c r="CR39" s="402"/>
      <c r="CS39" s="401"/>
      <c r="CT39" s="402"/>
      <c r="CU39" s="402"/>
      <c r="CV39" s="402"/>
      <c r="CW39" s="402"/>
      <c r="CX39" s="402"/>
      <c r="CY39" s="402"/>
      <c r="CZ39" s="402"/>
      <c r="DA39" s="403"/>
      <c r="DB39" s="402"/>
      <c r="DC39" s="402"/>
      <c r="DD39" s="402"/>
      <c r="DE39" s="402"/>
      <c r="DF39" s="402"/>
      <c r="DG39" s="402"/>
      <c r="DH39" s="402"/>
      <c r="DI39" s="402"/>
      <c r="DJ39" s="402"/>
      <c r="DK39" s="401" t="s">
        <v>266</v>
      </c>
      <c r="DL39" s="402"/>
      <c r="DM39" s="402"/>
      <c r="DN39" s="402"/>
      <c r="DO39" s="402"/>
      <c r="DP39" s="402"/>
      <c r="DQ39" s="402"/>
      <c r="DR39" s="402"/>
      <c r="DS39" s="403"/>
      <c r="DT39" s="402"/>
      <c r="DU39" s="402"/>
      <c r="DV39" s="402"/>
      <c r="DW39" s="402"/>
      <c r="DX39" s="402"/>
      <c r="DY39" s="402"/>
      <c r="DZ39" s="402"/>
      <c r="EA39" s="402"/>
      <c r="EB39" s="402"/>
      <c r="EC39" s="404"/>
      <c r="ED39" s="405"/>
      <c r="EE39" s="405"/>
      <c r="EF39" s="405"/>
      <c r="EG39" s="405"/>
      <c r="EH39" s="405"/>
      <c r="EI39" s="405"/>
      <c r="EJ39" s="405"/>
      <c r="EK39" s="406"/>
    </row>
    <row r="40" spans="1:141" s="21" customFormat="1" ht="13.5" thickBot="1" x14ac:dyDescent="0.25">
      <c r="A40" s="335">
        <v>1</v>
      </c>
      <c r="B40" s="335"/>
      <c r="C40" s="335"/>
      <c r="D40" s="335"/>
      <c r="E40" s="335"/>
      <c r="F40" s="335"/>
      <c r="G40" s="335"/>
      <c r="H40" s="335"/>
      <c r="I40" s="335"/>
      <c r="J40" s="335"/>
      <c r="K40" s="335"/>
      <c r="L40" s="335"/>
      <c r="M40" s="335"/>
      <c r="N40" s="335"/>
      <c r="O40" s="335"/>
      <c r="P40" s="335"/>
      <c r="Q40" s="335"/>
      <c r="R40" s="335"/>
      <c r="S40" s="335"/>
      <c r="T40" s="335"/>
      <c r="U40" s="335"/>
      <c r="V40" s="335"/>
      <c r="W40" s="335"/>
      <c r="X40" s="335"/>
      <c r="Y40" s="335"/>
      <c r="Z40" s="335"/>
      <c r="AA40" s="475">
        <v>2</v>
      </c>
      <c r="AB40" s="475"/>
      <c r="AC40" s="475"/>
      <c r="AD40" s="475"/>
      <c r="AE40" s="475"/>
      <c r="AF40" s="474">
        <v>29</v>
      </c>
      <c r="AG40" s="474"/>
      <c r="AH40" s="474"/>
      <c r="AI40" s="474"/>
      <c r="AJ40" s="474"/>
      <c r="AK40" s="474"/>
      <c r="AL40" s="474"/>
      <c r="AM40" s="474"/>
      <c r="AN40" s="474"/>
      <c r="AO40" s="474"/>
      <c r="AP40" s="474">
        <v>30</v>
      </c>
      <c r="AQ40" s="474"/>
      <c r="AR40" s="474"/>
      <c r="AS40" s="474"/>
      <c r="AT40" s="474"/>
      <c r="AU40" s="474"/>
      <c r="AV40" s="474"/>
      <c r="AW40" s="474"/>
      <c r="AX40" s="474"/>
      <c r="AY40" s="474">
        <v>31</v>
      </c>
      <c r="AZ40" s="474"/>
      <c r="BA40" s="474"/>
      <c r="BB40" s="474"/>
      <c r="BC40" s="474"/>
      <c r="BD40" s="474"/>
      <c r="BE40" s="474"/>
      <c r="BF40" s="474"/>
      <c r="BG40" s="474"/>
      <c r="BH40" s="474">
        <v>32</v>
      </c>
      <c r="BI40" s="474"/>
      <c r="BJ40" s="474"/>
      <c r="BK40" s="474"/>
      <c r="BL40" s="474"/>
      <c r="BM40" s="474"/>
      <c r="BN40" s="474"/>
      <c r="BO40" s="474"/>
      <c r="BP40" s="474"/>
      <c r="BQ40" s="474">
        <v>33</v>
      </c>
      <c r="BR40" s="474"/>
      <c r="BS40" s="474"/>
      <c r="BT40" s="474"/>
      <c r="BU40" s="474"/>
      <c r="BV40" s="474"/>
      <c r="BW40" s="474"/>
      <c r="BX40" s="474"/>
      <c r="BY40" s="474"/>
      <c r="BZ40" s="474">
        <v>34</v>
      </c>
      <c r="CA40" s="474"/>
      <c r="CB40" s="474"/>
      <c r="CC40" s="474"/>
      <c r="CD40" s="474"/>
      <c r="CE40" s="474"/>
      <c r="CF40" s="474"/>
      <c r="CG40" s="474"/>
      <c r="CH40" s="474"/>
      <c r="CI40" s="474">
        <v>35</v>
      </c>
      <c r="CJ40" s="474"/>
      <c r="CK40" s="474"/>
      <c r="CL40" s="474"/>
      <c r="CM40" s="474"/>
      <c r="CN40" s="474"/>
      <c r="CO40" s="474"/>
      <c r="CP40" s="474"/>
      <c r="CQ40" s="474"/>
      <c r="CR40" s="474"/>
      <c r="CS40" s="474">
        <v>36</v>
      </c>
      <c r="CT40" s="474"/>
      <c r="CU40" s="474"/>
      <c r="CV40" s="474"/>
      <c r="CW40" s="474"/>
      <c r="CX40" s="474"/>
      <c r="CY40" s="474"/>
      <c r="CZ40" s="474"/>
      <c r="DA40" s="474"/>
      <c r="DB40" s="474">
        <v>37</v>
      </c>
      <c r="DC40" s="474"/>
      <c r="DD40" s="474"/>
      <c r="DE40" s="474"/>
      <c r="DF40" s="474"/>
      <c r="DG40" s="474"/>
      <c r="DH40" s="474"/>
      <c r="DI40" s="474"/>
      <c r="DJ40" s="474"/>
      <c r="DK40" s="474">
        <v>38</v>
      </c>
      <c r="DL40" s="474"/>
      <c r="DM40" s="474"/>
      <c r="DN40" s="474"/>
      <c r="DO40" s="474"/>
      <c r="DP40" s="474"/>
      <c r="DQ40" s="474"/>
      <c r="DR40" s="474"/>
      <c r="DS40" s="474"/>
      <c r="DT40" s="474">
        <v>39</v>
      </c>
      <c r="DU40" s="474"/>
      <c r="DV40" s="474"/>
      <c r="DW40" s="474"/>
      <c r="DX40" s="474"/>
      <c r="DY40" s="474"/>
      <c r="DZ40" s="474"/>
      <c r="EA40" s="474"/>
      <c r="EB40" s="474"/>
      <c r="EC40" s="474">
        <v>40</v>
      </c>
      <c r="ED40" s="474"/>
      <c r="EE40" s="474"/>
      <c r="EF40" s="474"/>
      <c r="EG40" s="474"/>
      <c r="EH40" s="474"/>
      <c r="EI40" s="474"/>
      <c r="EJ40" s="474"/>
      <c r="EK40" s="474"/>
    </row>
    <row r="41" spans="1:141" s="21" customFormat="1" ht="12.75" customHeight="1" x14ac:dyDescent="0.2">
      <c r="A41" s="537" t="s">
        <v>533</v>
      </c>
      <c r="B41" s="260"/>
      <c r="C41" s="260"/>
      <c r="D41" s="260"/>
      <c r="E41" s="260"/>
      <c r="F41" s="260"/>
      <c r="G41" s="260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60"/>
      <c r="S41" s="260"/>
      <c r="T41" s="260"/>
      <c r="U41" s="260"/>
      <c r="V41" s="260"/>
      <c r="W41" s="260"/>
      <c r="X41" s="260"/>
      <c r="Y41" s="260"/>
      <c r="Z41" s="260"/>
      <c r="AA41" s="283" t="s">
        <v>40</v>
      </c>
      <c r="AB41" s="284"/>
      <c r="AC41" s="284"/>
      <c r="AD41" s="284"/>
      <c r="AE41" s="284"/>
      <c r="AF41" s="536">
        <v>490555</v>
      </c>
      <c r="AG41" s="536"/>
      <c r="AH41" s="536"/>
      <c r="AI41" s="536"/>
      <c r="AJ41" s="536"/>
      <c r="AK41" s="536"/>
      <c r="AL41" s="536"/>
      <c r="AM41" s="536"/>
      <c r="AN41" s="536"/>
      <c r="AO41" s="536"/>
      <c r="AP41" s="536"/>
      <c r="AQ41" s="536"/>
      <c r="AR41" s="536"/>
      <c r="AS41" s="536"/>
      <c r="AT41" s="536"/>
      <c r="AU41" s="536"/>
      <c r="AV41" s="536"/>
      <c r="AW41" s="536"/>
      <c r="AX41" s="536"/>
      <c r="AY41" s="536"/>
      <c r="AZ41" s="536"/>
      <c r="BA41" s="536"/>
      <c r="BB41" s="536"/>
      <c r="BC41" s="536"/>
      <c r="BD41" s="536"/>
      <c r="BE41" s="536"/>
      <c r="BF41" s="536"/>
      <c r="BG41" s="536"/>
      <c r="BH41" s="536"/>
      <c r="BI41" s="536"/>
      <c r="BJ41" s="536"/>
      <c r="BK41" s="536"/>
      <c r="BL41" s="536"/>
      <c r="BM41" s="536"/>
      <c r="BN41" s="536"/>
      <c r="BO41" s="536"/>
      <c r="BP41" s="536"/>
      <c r="BQ41" s="536"/>
      <c r="BR41" s="536"/>
      <c r="BS41" s="536"/>
      <c r="BT41" s="536"/>
      <c r="BU41" s="536"/>
      <c r="BV41" s="536"/>
      <c r="BW41" s="536"/>
      <c r="BX41" s="536"/>
      <c r="BY41" s="536"/>
      <c r="BZ41" s="536"/>
      <c r="CA41" s="536"/>
      <c r="CB41" s="536"/>
      <c r="CC41" s="536"/>
      <c r="CD41" s="536"/>
      <c r="CE41" s="536"/>
      <c r="CF41" s="536"/>
      <c r="CG41" s="536"/>
      <c r="CH41" s="536"/>
      <c r="CI41" s="536"/>
      <c r="CJ41" s="536"/>
      <c r="CK41" s="536"/>
      <c r="CL41" s="536"/>
      <c r="CM41" s="536"/>
      <c r="CN41" s="536"/>
      <c r="CO41" s="536"/>
      <c r="CP41" s="536"/>
      <c r="CQ41" s="536"/>
      <c r="CR41" s="536"/>
      <c r="CS41" s="536"/>
      <c r="CT41" s="536"/>
      <c r="CU41" s="536"/>
      <c r="CV41" s="536"/>
      <c r="CW41" s="536"/>
      <c r="CX41" s="536"/>
      <c r="CY41" s="536"/>
      <c r="CZ41" s="536"/>
      <c r="DA41" s="536"/>
      <c r="DB41" s="473"/>
      <c r="DC41" s="473"/>
      <c r="DD41" s="473"/>
      <c r="DE41" s="473"/>
      <c r="DF41" s="473"/>
      <c r="DG41" s="473"/>
      <c r="DH41" s="473"/>
      <c r="DI41" s="473"/>
      <c r="DJ41" s="473"/>
      <c r="DK41" s="473"/>
      <c r="DL41" s="473"/>
      <c r="DM41" s="473"/>
      <c r="DN41" s="473"/>
      <c r="DO41" s="473"/>
      <c r="DP41" s="473"/>
      <c r="DQ41" s="473"/>
      <c r="DR41" s="473"/>
      <c r="DS41" s="473"/>
      <c r="DT41" s="473"/>
      <c r="DU41" s="473"/>
      <c r="DV41" s="473"/>
      <c r="DW41" s="473"/>
      <c r="DX41" s="473"/>
      <c r="DY41" s="473"/>
      <c r="DZ41" s="473"/>
      <c r="EA41" s="473"/>
      <c r="EB41" s="473"/>
      <c r="EC41" s="473"/>
      <c r="ED41" s="473"/>
      <c r="EE41" s="473"/>
      <c r="EF41" s="473"/>
      <c r="EG41" s="473"/>
      <c r="EH41" s="473"/>
      <c r="EI41" s="473"/>
      <c r="EJ41" s="473"/>
      <c r="EK41" s="473"/>
    </row>
    <row r="42" spans="1:141" s="21" customFormat="1" ht="12.75" customHeight="1" x14ac:dyDescent="0.2">
      <c r="A42" s="460" t="s">
        <v>179</v>
      </c>
      <c r="B42" s="461"/>
      <c r="C42" s="461"/>
      <c r="D42" s="461"/>
      <c r="E42" s="461"/>
      <c r="F42" s="461"/>
      <c r="G42" s="461"/>
      <c r="H42" s="461"/>
      <c r="I42" s="461"/>
      <c r="J42" s="461"/>
      <c r="K42" s="461"/>
      <c r="L42" s="461"/>
      <c r="M42" s="461"/>
      <c r="N42" s="461"/>
      <c r="O42" s="461"/>
      <c r="P42" s="461"/>
      <c r="Q42" s="461"/>
      <c r="R42" s="461"/>
      <c r="S42" s="461"/>
      <c r="T42" s="461"/>
      <c r="U42" s="461"/>
      <c r="V42" s="461"/>
      <c r="W42" s="461"/>
      <c r="X42" s="461"/>
      <c r="Y42" s="461"/>
      <c r="Z42" s="461"/>
      <c r="AA42" s="263" t="s">
        <v>184</v>
      </c>
      <c r="AB42" s="264"/>
      <c r="AC42" s="264"/>
      <c r="AD42" s="264"/>
      <c r="AE42" s="264"/>
      <c r="AF42" s="535"/>
      <c r="AG42" s="535"/>
      <c r="AH42" s="535"/>
      <c r="AI42" s="535"/>
      <c r="AJ42" s="535"/>
      <c r="AK42" s="535"/>
      <c r="AL42" s="535"/>
      <c r="AM42" s="535"/>
      <c r="AN42" s="535"/>
      <c r="AO42" s="535"/>
      <c r="AP42" s="535"/>
      <c r="AQ42" s="535"/>
      <c r="AR42" s="535"/>
      <c r="AS42" s="535"/>
      <c r="AT42" s="535"/>
      <c r="AU42" s="535"/>
      <c r="AV42" s="535"/>
      <c r="AW42" s="535"/>
      <c r="AX42" s="535"/>
      <c r="AY42" s="535"/>
      <c r="AZ42" s="535"/>
      <c r="BA42" s="535"/>
      <c r="BB42" s="535"/>
      <c r="BC42" s="535"/>
      <c r="BD42" s="535"/>
      <c r="BE42" s="535"/>
      <c r="BF42" s="535"/>
      <c r="BG42" s="535"/>
      <c r="BH42" s="535"/>
      <c r="BI42" s="535"/>
      <c r="BJ42" s="535"/>
      <c r="BK42" s="535"/>
      <c r="BL42" s="535"/>
      <c r="BM42" s="535"/>
      <c r="BN42" s="535"/>
      <c r="BO42" s="535"/>
      <c r="BP42" s="535"/>
      <c r="BQ42" s="535"/>
      <c r="BR42" s="535"/>
      <c r="BS42" s="535"/>
      <c r="BT42" s="535"/>
      <c r="BU42" s="535"/>
      <c r="BV42" s="535"/>
      <c r="BW42" s="535"/>
      <c r="BX42" s="535"/>
      <c r="BY42" s="535"/>
      <c r="BZ42" s="535"/>
      <c r="CA42" s="535"/>
      <c r="CB42" s="535"/>
      <c r="CC42" s="535"/>
      <c r="CD42" s="535"/>
      <c r="CE42" s="535"/>
      <c r="CF42" s="535"/>
      <c r="CG42" s="535"/>
      <c r="CH42" s="535"/>
      <c r="CI42" s="535"/>
      <c r="CJ42" s="535"/>
      <c r="CK42" s="535"/>
      <c r="CL42" s="535"/>
      <c r="CM42" s="535"/>
      <c r="CN42" s="535"/>
      <c r="CO42" s="535"/>
      <c r="CP42" s="535"/>
      <c r="CQ42" s="535"/>
      <c r="CR42" s="535"/>
      <c r="CS42" s="535"/>
      <c r="CT42" s="535"/>
      <c r="CU42" s="535"/>
      <c r="CV42" s="535"/>
      <c r="CW42" s="535"/>
      <c r="CX42" s="535"/>
      <c r="CY42" s="535"/>
      <c r="CZ42" s="535"/>
      <c r="DA42" s="535"/>
      <c r="DB42" s="390"/>
      <c r="DC42" s="390"/>
      <c r="DD42" s="390"/>
      <c r="DE42" s="390"/>
      <c r="DF42" s="390"/>
      <c r="DG42" s="390"/>
      <c r="DH42" s="390"/>
      <c r="DI42" s="390"/>
      <c r="DJ42" s="390"/>
      <c r="DK42" s="390"/>
      <c r="DL42" s="390"/>
      <c r="DM42" s="390"/>
      <c r="DN42" s="390"/>
      <c r="DO42" s="390"/>
      <c r="DP42" s="390"/>
      <c r="DQ42" s="390"/>
      <c r="DR42" s="390"/>
      <c r="DS42" s="390"/>
      <c r="DT42" s="390"/>
      <c r="DU42" s="390"/>
      <c r="DV42" s="390"/>
      <c r="DW42" s="390"/>
      <c r="DX42" s="390"/>
      <c r="DY42" s="390"/>
      <c r="DZ42" s="390"/>
      <c r="EA42" s="390"/>
      <c r="EB42" s="390"/>
      <c r="EC42" s="390"/>
      <c r="ED42" s="390"/>
      <c r="EE42" s="390"/>
      <c r="EF42" s="390"/>
      <c r="EG42" s="390"/>
      <c r="EH42" s="390"/>
      <c r="EI42" s="390"/>
      <c r="EJ42" s="390"/>
      <c r="EK42" s="534"/>
    </row>
    <row r="43" spans="1:141" s="21" customFormat="1" ht="12.75" customHeight="1" x14ac:dyDescent="0.2">
      <c r="A43" s="462"/>
      <c r="B43" s="259"/>
      <c r="C43" s="259"/>
      <c r="D43" s="259"/>
      <c r="E43" s="259"/>
      <c r="F43" s="259"/>
      <c r="G43" s="259"/>
      <c r="H43" s="259"/>
      <c r="I43" s="259"/>
      <c r="J43" s="259"/>
      <c r="K43" s="259"/>
      <c r="L43" s="259"/>
      <c r="M43" s="259"/>
      <c r="N43" s="259"/>
      <c r="O43" s="259"/>
      <c r="P43" s="259"/>
      <c r="Q43" s="259"/>
      <c r="R43" s="259"/>
      <c r="S43" s="259"/>
      <c r="T43" s="259"/>
      <c r="U43" s="259"/>
      <c r="V43" s="259"/>
      <c r="W43" s="259"/>
      <c r="X43" s="259"/>
      <c r="Y43" s="259"/>
      <c r="Z43" s="259"/>
      <c r="AA43" s="263"/>
      <c r="AB43" s="264"/>
      <c r="AC43" s="264"/>
      <c r="AD43" s="264"/>
      <c r="AE43" s="264"/>
      <c r="AF43" s="535"/>
      <c r="AG43" s="535"/>
      <c r="AH43" s="535"/>
      <c r="AI43" s="535"/>
      <c r="AJ43" s="535"/>
      <c r="AK43" s="535"/>
      <c r="AL43" s="535"/>
      <c r="AM43" s="535"/>
      <c r="AN43" s="535"/>
      <c r="AO43" s="535"/>
      <c r="AP43" s="535"/>
      <c r="AQ43" s="535"/>
      <c r="AR43" s="535"/>
      <c r="AS43" s="535"/>
      <c r="AT43" s="535"/>
      <c r="AU43" s="535"/>
      <c r="AV43" s="535"/>
      <c r="AW43" s="535"/>
      <c r="AX43" s="535"/>
      <c r="AY43" s="535"/>
      <c r="AZ43" s="535"/>
      <c r="BA43" s="535"/>
      <c r="BB43" s="535"/>
      <c r="BC43" s="535"/>
      <c r="BD43" s="535"/>
      <c r="BE43" s="535"/>
      <c r="BF43" s="535"/>
      <c r="BG43" s="535"/>
      <c r="BH43" s="535"/>
      <c r="BI43" s="535"/>
      <c r="BJ43" s="535"/>
      <c r="BK43" s="535"/>
      <c r="BL43" s="535"/>
      <c r="BM43" s="535"/>
      <c r="BN43" s="535"/>
      <c r="BO43" s="535"/>
      <c r="BP43" s="535"/>
      <c r="BQ43" s="535"/>
      <c r="BR43" s="535"/>
      <c r="BS43" s="535"/>
      <c r="BT43" s="535"/>
      <c r="BU43" s="535"/>
      <c r="BV43" s="535"/>
      <c r="BW43" s="535"/>
      <c r="BX43" s="535"/>
      <c r="BY43" s="535"/>
      <c r="BZ43" s="535"/>
      <c r="CA43" s="535"/>
      <c r="CB43" s="535"/>
      <c r="CC43" s="535"/>
      <c r="CD43" s="535"/>
      <c r="CE43" s="535"/>
      <c r="CF43" s="535"/>
      <c r="CG43" s="535"/>
      <c r="CH43" s="535"/>
      <c r="CI43" s="535"/>
      <c r="CJ43" s="535"/>
      <c r="CK43" s="535"/>
      <c r="CL43" s="535"/>
      <c r="CM43" s="535"/>
      <c r="CN43" s="535"/>
      <c r="CO43" s="535"/>
      <c r="CP43" s="535"/>
      <c r="CQ43" s="535"/>
      <c r="CR43" s="535"/>
      <c r="CS43" s="535"/>
      <c r="CT43" s="535"/>
      <c r="CU43" s="535"/>
      <c r="CV43" s="535"/>
      <c r="CW43" s="535"/>
      <c r="CX43" s="535"/>
      <c r="CY43" s="535"/>
      <c r="CZ43" s="535"/>
      <c r="DA43" s="535"/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390"/>
      <c r="DN43" s="390"/>
      <c r="DO43" s="390"/>
      <c r="DP43" s="390"/>
      <c r="DQ43" s="390"/>
      <c r="DR43" s="390"/>
      <c r="DS43" s="390"/>
      <c r="DT43" s="390"/>
      <c r="DU43" s="390"/>
      <c r="DV43" s="390"/>
      <c r="DW43" s="390"/>
      <c r="DX43" s="390"/>
      <c r="DY43" s="390"/>
      <c r="DZ43" s="390"/>
      <c r="EA43" s="390"/>
      <c r="EB43" s="390"/>
      <c r="EC43" s="390"/>
      <c r="ED43" s="390"/>
      <c r="EE43" s="390"/>
      <c r="EF43" s="390"/>
      <c r="EG43" s="390"/>
      <c r="EH43" s="390"/>
      <c r="EI43" s="390"/>
      <c r="EJ43" s="390"/>
      <c r="EK43" s="534"/>
    </row>
    <row r="44" spans="1:141" s="21" customFormat="1" ht="12.75" customHeight="1" x14ac:dyDescent="0.2">
      <c r="A44" s="462"/>
      <c r="B44" s="259"/>
      <c r="C44" s="259"/>
      <c r="D44" s="259"/>
      <c r="E44" s="259"/>
      <c r="F44" s="259"/>
      <c r="G44" s="259"/>
      <c r="H44" s="259"/>
      <c r="I44" s="259"/>
      <c r="J44" s="259"/>
      <c r="K44" s="259"/>
      <c r="L44" s="259"/>
      <c r="M44" s="259"/>
      <c r="N44" s="259"/>
      <c r="O44" s="259"/>
      <c r="P44" s="259"/>
      <c r="Q44" s="259"/>
      <c r="R44" s="259"/>
      <c r="S44" s="259"/>
      <c r="T44" s="259"/>
      <c r="U44" s="259"/>
      <c r="V44" s="259"/>
      <c r="W44" s="259"/>
      <c r="X44" s="259"/>
      <c r="Y44" s="259"/>
      <c r="Z44" s="259"/>
      <c r="AA44" s="263"/>
      <c r="AB44" s="264"/>
      <c r="AC44" s="264"/>
      <c r="AD44" s="264"/>
      <c r="AE44" s="264"/>
      <c r="AF44" s="535"/>
      <c r="AG44" s="535"/>
      <c r="AH44" s="535"/>
      <c r="AI44" s="535"/>
      <c r="AJ44" s="535"/>
      <c r="AK44" s="535"/>
      <c r="AL44" s="535"/>
      <c r="AM44" s="535"/>
      <c r="AN44" s="535"/>
      <c r="AO44" s="535"/>
      <c r="AP44" s="535"/>
      <c r="AQ44" s="535"/>
      <c r="AR44" s="535"/>
      <c r="AS44" s="535"/>
      <c r="AT44" s="535"/>
      <c r="AU44" s="535"/>
      <c r="AV44" s="535"/>
      <c r="AW44" s="535"/>
      <c r="AX44" s="535"/>
      <c r="AY44" s="535"/>
      <c r="AZ44" s="535"/>
      <c r="BA44" s="535"/>
      <c r="BB44" s="535"/>
      <c r="BC44" s="535"/>
      <c r="BD44" s="535"/>
      <c r="BE44" s="535"/>
      <c r="BF44" s="535"/>
      <c r="BG44" s="535"/>
      <c r="BH44" s="535"/>
      <c r="BI44" s="535"/>
      <c r="BJ44" s="535"/>
      <c r="BK44" s="535"/>
      <c r="BL44" s="535"/>
      <c r="BM44" s="535"/>
      <c r="BN44" s="535"/>
      <c r="BO44" s="535"/>
      <c r="BP44" s="535"/>
      <c r="BQ44" s="535"/>
      <c r="BR44" s="535"/>
      <c r="BS44" s="535"/>
      <c r="BT44" s="535"/>
      <c r="BU44" s="535"/>
      <c r="BV44" s="535"/>
      <c r="BW44" s="535"/>
      <c r="BX44" s="535"/>
      <c r="BY44" s="535"/>
      <c r="BZ44" s="535"/>
      <c r="CA44" s="535"/>
      <c r="CB44" s="535"/>
      <c r="CC44" s="535"/>
      <c r="CD44" s="535"/>
      <c r="CE44" s="535"/>
      <c r="CF44" s="535"/>
      <c r="CG44" s="535"/>
      <c r="CH44" s="535"/>
      <c r="CI44" s="535"/>
      <c r="CJ44" s="535"/>
      <c r="CK44" s="535"/>
      <c r="CL44" s="535"/>
      <c r="CM44" s="535"/>
      <c r="CN44" s="535"/>
      <c r="CO44" s="535"/>
      <c r="CP44" s="535"/>
      <c r="CQ44" s="535"/>
      <c r="CR44" s="535"/>
      <c r="CS44" s="535"/>
      <c r="CT44" s="535"/>
      <c r="CU44" s="535"/>
      <c r="CV44" s="535"/>
      <c r="CW44" s="535"/>
      <c r="CX44" s="535"/>
      <c r="CY44" s="535"/>
      <c r="CZ44" s="535"/>
      <c r="DA44" s="535"/>
      <c r="DB44" s="390"/>
      <c r="DC44" s="390"/>
      <c r="DD44" s="390"/>
      <c r="DE44" s="390"/>
      <c r="DF44" s="390"/>
      <c r="DG44" s="390"/>
      <c r="DH44" s="390"/>
      <c r="DI44" s="390"/>
      <c r="DJ44" s="390"/>
      <c r="DK44" s="390"/>
      <c r="DL44" s="390"/>
      <c r="DM44" s="390"/>
      <c r="DN44" s="390"/>
      <c r="DO44" s="390"/>
      <c r="DP44" s="390"/>
      <c r="DQ44" s="390"/>
      <c r="DR44" s="390"/>
      <c r="DS44" s="390"/>
      <c r="DT44" s="390"/>
      <c r="DU44" s="390"/>
      <c r="DV44" s="390"/>
      <c r="DW44" s="390"/>
      <c r="DX44" s="390"/>
      <c r="DY44" s="390"/>
      <c r="DZ44" s="390"/>
      <c r="EA44" s="390"/>
      <c r="EB44" s="390"/>
      <c r="EC44" s="390"/>
      <c r="ED44" s="390"/>
      <c r="EE44" s="390"/>
      <c r="EF44" s="390"/>
      <c r="EG44" s="390"/>
      <c r="EH44" s="390"/>
      <c r="EI44" s="390"/>
      <c r="EJ44" s="390"/>
      <c r="EK44" s="534"/>
    </row>
    <row r="45" spans="1:141" s="21" customFormat="1" ht="12.75" customHeight="1" x14ac:dyDescent="0.2">
      <c r="A45" s="462" t="s">
        <v>534</v>
      </c>
      <c r="B45" s="259"/>
      <c r="C45" s="259"/>
      <c r="D45" s="259"/>
      <c r="E45" s="259"/>
      <c r="F45" s="259"/>
      <c r="G45" s="259"/>
      <c r="H45" s="259"/>
      <c r="I45" s="259"/>
      <c r="J45" s="259"/>
      <c r="K45" s="259"/>
      <c r="L45" s="259"/>
      <c r="M45" s="259"/>
      <c r="N45" s="259"/>
      <c r="O45" s="259"/>
      <c r="P45" s="259"/>
      <c r="Q45" s="259"/>
      <c r="R45" s="259"/>
      <c r="S45" s="259"/>
      <c r="T45" s="259"/>
      <c r="U45" s="259"/>
      <c r="V45" s="259"/>
      <c r="W45" s="259"/>
      <c r="X45" s="259"/>
      <c r="Y45" s="259"/>
      <c r="Z45" s="259"/>
      <c r="AA45" s="263" t="s">
        <v>41</v>
      </c>
      <c r="AB45" s="264"/>
      <c r="AC45" s="264"/>
      <c r="AD45" s="264"/>
      <c r="AE45" s="264"/>
      <c r="AF45" s="535">
        <v>399237</v>
      </c>
      <c r="AG45" s="535"/>
      <c r="AH45" s="535"/>
      <c r="AI45" s="535"/>
      <c r="AJ45" s="535"/>
      <c r="AK45" s="535"/>
      <c r="AL45" s="535"/>
      <c r="AM45" s="535"/>
      <c r="AN45" s="535"/>
      <c r="AO45" s="535"/>
      <c r="AP45" s="535"/>
      <c r="AQ45" s="535"/>
      <c r="AR45" s="535"/>
      <c r="AS45" s="535"/>
      <c r="AT45" s="535"/>
      <c r="AU45" s="535"/>
      <c r="AV45" s="535"/>
      <c r="AW45" s="535"/>
      <c r="AX45" s="535"/>
      <c r="AY45" s="535"/>
      <c r="AZ45" s="535"/>
      <c r="BA45" s="535"/>
      <c r="BB45" s="535"/>
      <c r="BC45" s="535"/>
      <c r="BD45" s="535"/>
      <c r="BE45" s="535"/>
      <c r="BF45" s="535"/>
      <c r="BG45" s="535"/>
      <c r="BH45" s="535"/>
      <c r="BI45" s="535"/>
      <c r="BJ45" s="535"/>
      <c r="BK45" s="535"/>
      <c r="BL45" s="535"/>
      <c r="BM45" s="535"/>
      <c r="BN45" s="535"/>
      <c r="BO45" s="535"/>
      <c r="BP45" s="535"/>
      <c r="BQ45" s="535"/>
      <c r="BR45" s="535"/>
      <c r="BS45" s="535"/>
      <c r="BT45" s="535"/>
      <c r="BU45" s="535"/>
      <c r="BV45" s="535"/>
      <c r="BW45" s="535"/>
      <c r="BX45" s="535"/>
      <c r="BY45" s="535"/>
      <c r="BZ45" s="535"/>
      <c r="CA45" s="535"/>
      <c r="CB45" s="535"/>
      <c r="CC45" s="535"/>
      <c r="CD45" s="535"/>
      <c r="CE45" s="535"/>
      <c r="CF45" s="535"/>
      <c r="CG45" s="535"/>
      <c r="CH45" s="535"/>
      <c r="CI45" s="535">
        <v>52905</v>
      </c>
      <c r="CJ45" s="535"/>
      <c r="CK45" s="535"/>
      <c r="CL45" s="535"/>
      <c r="CM45" s="535"/>
      <c r="CN45" s="535"/>
      <c r="CO45" s="535"/>
      <c r="CP45" s="535"/>
      <c r="CQ45" s="535"/>
      <c r="CR45" s="535"/>
      <c r="CS45" s="535"/>
      <c r="CT45" s="535"/>
      <c r="CU45" s="535"/>
      <c r="CV45" s="535"/>
      <c r="CW45" s="535"/>
      <c r="CX45" s="535"/>
      <c r="CY45" s="535"/>
      <c r="CZ45" s="535"/>
      <c r="DA45" s="535"/>
      <c r="DB45" s="390"/>
      <c r="DC45" s="390"/>
      <c r="DD45" s="390"/>
      <c r="DE45" s="390"/>
      <c r="DF45" s="390"/>
      <c r="DG45" s="390"/>
      <c r="DH45" s="390"/>
      <c r="DI45" s="390"/>
      <c r="DJ45" s="390"/>
      <c r="DK45" s="390"/>
      <c r="DL45" s="390"/>
      <c r="DM45" s="390"/>
      <c r="DN45" s="390"/>
      <c r="DO45" s="390"/>
      <c r="DP45" s="390"/>
      <c r="DQ45" s="390"/>
      <c r="DR45" s="390"/>
      <c r="DS45" s="390"/>
      <c r="DT45" s="390"/>
      <c r="DU45" s="390"/>
      <c r="DV45" s="390"/>
      <c r="DW45" s="390"/>
      <c r="DX45" s="390"/>
      <c r="DY45" s="390"/>
      <c r="DZ45" s="390"/>
      <c r="EA45" s="390"/>
      <c r="EB45" s="390"/>
      <c r="EC45" s="390"/>
      <c r="ED45" s="390"/>
      <c r="EE45" s="390"/>
      <c r="EF45" s="390"/>
      <c r="EG45" s="390"/>
      <c r="EH45" s="390"/>
      <c r="EI45" s="390"/>
      <c r="EJ45" s="390"/>
      <c r="EK45" s="534"/>
    </row>
    <row r="46" spans="1:141" s="21" customFormat="1" ht="12.75" customHeight="1" x14ac:dyDescent="0.2">
      <c r="A46" s="460" t="s">
        <v>179</v>
      </c>
      <c r="B46" s="461"/>
      <c r="C46" s="461"/>
      <c r="D46" s="461"/>
      <c r="E46" s="461"/>
      <c r="F46" s="461"/>
      <c r="G46" s="461"/>
      <c r="H46" s="461"/>
      <c r="I46" s="461"/>
      <c r="J46" s="461"/>
      <c r="K46" s="461"/>
      <c r="L46" s="461"/>
      <c r="M46" s="461"/>
      <c r="N46" s="461"/>
      <c r="O46" s="461"/>
      <c r="P46" s="461"/>
      <c r="Q46" s="461"/>
      <c r="R46" s="461"/>
      <c r="S46" s="461"/>
      <c r="T46" s="461"/>
      <c r="U46" s="461"/>
      <c r="V46" s="461"/>
      <c r="W46" s="461"/>
      <c r="X46" s="461"/>
      <c r="Y46" s="461"/>
      <c r="Z46" s="461"/>
      <c r="AA46" s="263" t="s">
        <v>183</v>
      </c>
      <c r="AB46" s="264"/>
      <c r="AC46" s="264"/>
      <c r="AD46" s="264"/>
      <c r="AE46" s="264"/>
      <c r="AF46" s="535"/>
      <c r="AG46" s="535"/>
      <c r="AH46" s="535"/>
      <c r="AI46" s="535"/>
      <c r="AJ46" s="535"/>
      <c r="AK46" s="535"/>
      <c r="AL46" s="535"/>
      <c r="AM46" s="535"/>
      <c r="AN46" s="535"/>
      <c r="AO46" s="535"/>
      <c r="AP46" s="535"/>
      <c r="AQ46" s="535"/>
      <c r="AR46" s="535"/>
      <c r="AS46" s="535"/>
      <c r="AT46" s="535"/>
      <c r="AU46" s="535"/>
      <c r="AV46" s="535"/>
      <c r="AW46" s="535"/>
      <c r="AX46" s="535"/>
      <c r="AY46" s="535"/>
      <c r="AZ46" s="535"/>
      <c r="BA46" s="535"/>
      <c r="BB46" s="535"/>
      <c r="BC46" s="535"/>
      <c r="BD46" s="535"/>
      <c r="BE46" s="535"/>
      <c r="BF46" s="535"/>
      <c r="BG46" s="535"/>
      <c r="BH46" s="535"/>
      <c r="BI46" s="535"/>
      <c r="BJ46" s="535"/>
      <c r="BK46" s="535"/>
      <c r="BL46" s="535"/>
      <c r="BM46" s="535"/>
      <c r="BN46" s="535"/>
      <c r="BO46" s="535"/>
      <c r="BP46" s="535"/>
      <c r="BQ46" s="535"/>
      <c r="BR46" s="535"/>
      <c r="BS46" s="535"/>
      <c r="BT46" s="535"/>
      <c r="BU46" s="535"/>
      <c r="BV46" s="535"/>
      <c r="BW46" s="535"/>
      <c r="BX46" s="535"/>
      <c r="BY46" s="535"/>
      <c r="BZ46" s="535"/>
      <c r="CA46" s="535"/>
      <c r="CB46" s="535"/>
      <c r="CC46" s="535"/>
      <c r="CD46" s="535"/>
      <c r="CE46" s="535"/>
      <c r="CF46" s="535"/>
      <c r="CG46" s="535"/>
      <c r="CH46" s="535"/>
      <c r="CI46" s="535"/>
      <c r="CJ46" s="535"/>
      <c r="CK46" s="535"/>
      <c r="CL46" s="535"/>
      <c r="CM46" s="535"/>
      <c r="CN46" s="535"/>
      <c r="CO46" s="535"/>
      <c r="CP46" s="535"/>
      <c r="CQ46" s="535"/>
      <c r="CR46" s="535"/>
      <c r="CS46" s="535"/>
      <c r="CT46" s="535"/>
      <c r="CU46" s="535"/>
      <c r="CV46" s="535"/>
      <c r="CW46" s="535"/>
      <c r="CX46" s="535"/>
      <c r="CY46" s="535"/>
      <c r="CZ46" s="535"/>
      <c r="DA46" s="535"/>
      <c r="DB46" s="390"/>
      <c r="DC46" s="390"/>
      <c r="DD46" s="390"/>
      <c r="DE46" s="390"/>
      <c r="DF46" s="390"/>
      <c r="DG46" s="390"/>
      <c r="DH46" s="390"/>
      <c r="DI46" s="390"/>
      <c r="DJ46" s="390"/>
      <c r="DK46" s="390"/>
      <c r="DL46" s="390"/>
      <c r="DM46" s="390"/>
      <c r="DN46" s="390"/>
      <c r="DO46" s="390"/>
      <c r="DP46" s="390"/>
      <c r="DQ46" s="390"/>
      <c r="DR46" s="390"/>
      <c r="DS46" s="390"/>
      <c r="DT46" s="390"/>
      <c r="DU46" s="390"/>
      <c r="DV46" s="390"/>
      <c r="DW46" s="390"/>
      <c r="DX46" s="390"/>
      <c r="DY46" s="390"/>
      <c r="DZ46" s="390"/>
      <c r="EA46" s="390"/>
      <c r="EB46" s="390"/>
      <c r="EC46" s="390"/>
      <c r="ED46" s="390"/>
      <c r="EE46" s="390"/>
      <c r="EF46" s="390"/>
      <c r="EG46" s="390"/>
      <c r="EH46" s="390"/>
      <c r="EI46" s="390"/>
      <c r="EJ46" s="390"/>
      <c r="EK46" s="534"/>
    </row>
    <row r="47" spans="1:141" s="21" customFormat="1" ht="12.75" customHeight="1" x14ac:dyDescent="0.2">
      <c r="A47" s="462"/>
      <c r="B47" s="259"/>
      <c r="C47" s="259"/>
      <c r="D47" s="259"/>
      <c r="E47" s="259"/>
      <c r="F47" s="259"/>
      <c r="G47" s="259"/>
      <c r="H47" s="259"/>
      <c r="I47" s="259"/>
      <c r="J47" s="259"/>
      <c r="K47" s="259"/>
      <c r="L47" s="259"/>
      <c r="M47" s="259"/>
      <c r="N47" s="259"/>
      <c r="O47" s="259"/>
      <c r="P47" s="259"/>
      <c r="Q47" s="259"/>
      <c r="R47" s="259"/>
      <c r="S47" s="259"/>
      <c r="T47" s="259"/>
      <c r="U47" s="259"/>
      <c r="V47" s="259"/>
      <c r="W47" s="259"/>
      <c r="X47" s="259"/>
      <c r="Y47" s="259"/>
      <c r="Z47" s="259"/>
      <c r="AA47" s="263"/>
      <c r="AB47" s="264"/>
      <c r="AC47" s="264"/>
      <c r="AD47" s="264"/>
      <c r="AE47" s="264"/>
      <c r="AF47" s="535"/>
      <c r="AG47" s="535"/>
      <c r="AH47" s="535"/>
      <c r="AI47" s="535"/>
      <c r="AJ47" s="535"/>
      <c r="AK47" s="535"/>
      <c r="AL47" s="535"/>
      <c r="AM47" s="535"/>
      <c r="AN47" s="535"/>
      <c r="AO47" s="535"/>
      <c r="AP47" s="535"/>
      <c r="AQ47" s="535"/>
      <c r="AR47" s="535"/>
      <c r="AS47" s="535"/>
      <c r="AT47" s="535"/>
      <c r="AU47" s="535"/>
      <c r="AV47" s="535"/>
      <c r="AW47" s="535"/>
      <c r="AX47" s="535"/>
      <c r="AY47" s="535"/>
      <c r="AZ47" s="535"/>
      <c r="BA47" s="535"/>
      <c r="BB47" s="535"/>
      <c r="BC47" s="535"/>
      <c r="BD47" s="535"/>
      <c r="BE47" s="535"/>
      <c r="BF47" s="535"/>
      <c r="BG47" s="535"/>
      <c r="BH47" s="535"/>
      <c r="BI47" s="535"/>
      <c r="BJ47" s="535"/>
      <c r="BK47" s="535"/>
      <c r="BL47" s="535"/>
      <c r="BM47" s="535"/>
      <c r="BN47" s="535"/>
      <c r="BO47" s="535"/>
      <c r="BP47" s="535"/>
      <c r="BQ47" s="535"/>
      <c r="BR47" s="535"/>
      <c r="BS47" s="535"/>
      <c r="BT47" s="535"/>
      <c r="BU47" s="535"/>
      <c r="BV47" s="535"/>
      <c r="BW47" s="535"/>
      <c r="BX47" s="535"/>
      <c r="BY47" s="535"/>
      <c r="BZ47" s="535"/>
      <c r="CA47" s="535"/>
      <c r="CB47" s="535"/>
      <c r="CC47" s="535"/>
      <c r="CD47" s="535"/>
      <c r="CE47" s="535"/>
      <c r="CF47" s="535"/>
      <c r="CG47" s="535"/>
      <c r="CH47" s="535"/>
      <c r="CI47" s="535"/>
      <c r="CJ47" s="535"/>
      <c r="CK47" s="535"/>
      <c r="CL47" s="535"/>
      <c r="CM47" s="535"/>
      <c r="CN47" s="535"/>
      <c r="CO47" s="535"/>
      <c r="CP47" s="535"/>
      <c r="CQ47" s="535"/>
      <c r="CR47" s="535"/>
      <c r="CS47" s="535"/>
      <c r="CT47" s="535"/>
      <c r="CU47" s="535"/>
      <c r="CV47" s="535"/>
      <c r="CW47" s="535"/>
      <c r="CX47" s="535"/>
      <c r="CY47" s="535"/>
      <c r="CZ47" s="535"/>
      <c r="DA47" s="535"/>
      <c r="DB47" s="390"/>
      <c r="DC47" s="390"/>
      <c r="DD47" s="390"/>
      <c r="DE47" s="390"/>
      <c r="DF47" s="390"/>
      <c r="DG47" s="390"/>
      <c r="DH47" s="390"/>
      <c r="DI47" s="390"/>
      <c r="DJ47" s="390"/>
      <c r="DK47" s="390"/>
      <c r="DL47" s="390"/>
      <c r="DM47" s="390"/>
      <c r="DN47" s="390"/>
      <c r="DO47" s="390"/>
      <c r="DP47" s="390"/>
      <c r="DQ47" s="390"/>
      <c r="DR47" s="390"/>
      <c r="DS47" s="390"/>
      <c r="DT47" s="390"/>
      <c r="DU47" s="390"/>
      <c r="DV47" s="390"/>
      <c r="DW47" s="390"/>
      <c r="DX47" s="390"/>
      <c r="DY47" s="390"/>
      <c r="DZ47" s="390"/>
      <c r="EA47" s="390"/>
      <c r="EB47" s="390"/>
      <c r="EC47" s="390"/>
      <c r="ED47" s="390"/>
      <c r="EE47" s="390"/>
      <c r="EF47" s="390"/>
      <c r="EG47" s="390"/>
      <c r="EH47" s="390"/>
      <c r="EI47" s="390"/>
      <c r="EJ47" s="390"/>
      <c r="EK47" s="534"/>
    </row>
    <row r="48" spans="1:141" s="21" customFormat="1" ht="12.75" customHeight="1" x14ac:dyDescent="0.2">
      <c r="A48" s="462"/>
      <c r="B48" s="259"/>
      <c r="C48" s="259"/>
      <c r="D48" s="259"/>
      <c r="E48" s="259"/>
      <c r="F48" s="259"/>
      <c r="G48" s="259"/>
      <c r="H48" s="259"/>
      <c r="I48" s="259"/>
      <c r="J48" s="259"/>
      <c r="K48" s="259"/>
      <c r="L48" s="259"/>
      <c r="M48" s="259"/>
      <c r="N48" s="259"/>
      <c r="O48" s="259"/>
      <c r="P48" s="259"/>
      <c r="Q48" s="259"/>
      <c r="R48" s="259"/>
      <c r="S48" s="259"/>
      <c r="T48" s="259"/>
      <c r="U48" s="259"/>
      <c r="V48" s="259"/>
      <c r="W48" s="259"/>
      <c r="X48" s="259"/>
      <c r="Y48" s="259"/>
      <c r="Z48" s="259"/>
      <c r="AA48" s="263"/>
      <c r="AB48" s="264"/>
      <c r="AC48" s="264"/>
      <c r="AD48" s="264"/>
      <c r="AE48" s="264"/>
      <c r="AF48" s="535"/>
      <c r="AG48" s="535"/>
      <c r="AH48" s="535"/>
      <c r="AI48" s="535"/>
      <c r="AJ48" s="535"/>
      <c r="AK48" s="535"/>
      <c r="AL48" s="535"/>
      <c r="AM48" s="535"/>
      <c r="AN48" s="535"/>
      <c r="AO48" s="535"/>
      <c r="AP48" s="535"/>
      <c r="AQ48" s="535"/>
      <c r="AR48" s="535"/>
      <c r="AS48" s="535"/>
      <c r="AT48" s="535"/>
      <c r="AU48" s="535"/>
      <c r="AV48" s="535"/>
      <c r="AW48" s="535"/>
      <c r="AX48" s="535"/>
      <c r="AY48" s="535"/>
      <c r="AZ48" s="535"/>
      <c r="BA48" s="535"/>
      <c r="BB48" s="535"/>
      <c r="BC48" s="535"/>
      <c r="BD48" s="535"/>
      <c r="BE48" s="535"/>
      <c r="BF48" s="535"/>
      <c r="BG48" s="535"/>
      <c r="BH48" s="535"/>
      <c r="BI48" s="535"/>
      <c r="BJ48" s="535"/>
      <c r="BK48" s="535"/>
      <c r="BL48" s="535"/>
      <c r="BM48" s="535"/>
      <c r="BN48" s="535"/>
      <c r="BO48" s="535"/>
      <c r="BP48" s="535"/>
      <c r="BQ48" s="535"/>
      <c r="BR48" s="535"/>
      <c r="BS48" s="535"/>
      <c r="BT48" s="535"/>
      <c r="BU48" s="535"/>
      <c r="BV48" s="535"/>
      <c r="BW48" s="535"/>
      <c r="BX48" s="535"/>
      <c r="BY48" s="535"/>
      <c r="BZ48" s="535"/>
      <c r="CA48" s="535"/>
      <c r="CB48" s="535"/>
      <c r="CC48" s="535"/>
      <c r="CD48" s="535"/>
      <c r="CE48" s="535"/>
      <c r="CF48" s="535"/>
      <c r="CG48" s="535"/>
      <c r="CH48" s="535"/>
      <c r="CI48" s="535"/>
      <c r="CJ48" s="535"/>
      <c r="CK48" s="535"/>
      <c r="CL48" s="535"/>
      <c r="CM48" s="535"/>
      <c r="CN48" s="535"/>
      <c r="CO48" s="535"/>
      <c r="CP48" s="535"/>
      <c r="CQ48" s="535"/>
      <c r="CR48" s="535"/>
      <c r="CS48" s="535"/>
      <c r="CT48" s="535"/>
      <c r="CU48" s="535"/>
      <c r="CV48" s="535"/>
      <c r="CW48" s="535"/>
      <c r="CX48" s="535"/>
      <c r="CY48" s="535"/>
      <c r="CZ48" s="535"/>
      <c r="DA48" s="535"/>
      <c r="DB48" s="390"/>
      <c r="DC48" s="390"/>
      <c r="DD48" s="390"/>
      <c r="DE48" s="390"/>
      <c r="DF48" s="390"/>
      <c r="DG48" s="390"/>
      <c r="DH48" s="390"/>
      <c r="DI48" s="390"/>
      <c r="DJ48" s="390"/>
      <c r="DK48" s="390"/>
      <c r="DL48" s="390"/>
      <c r="DM48" s="390"/>
      <c r="DN48" s="390"/>
      <c r="DO48" s="390"/>
      <c r="DP48" s="390"/>
      <c r="DQ48" s="390"/>
      <c r="DR48" s="390"/>
      <c r="DS48" s="390"/>
      <c r="DT48" s="390"/>
      <c r="DU48" s="390"/>
      <c r="DV48" s="390"/>
      <c r="DW48" s="390"/>
      <c r="DX48" s="390"/>
      <c r="DY48" s="390"/>
      <c r="DZ48" s="390"/>
      <c r="EA48" s="390"/>
      <c r="EB48" s="390"/>
      <c r="EC48" s="390"/>
      <c r="ED48" s="390"/>
      <c r="EE48" s="390"/>
      <c r="EF48" s="390"/>
      <c r="EG48" s="390"/>
      <c r="EH48" s="390"/>
      <c r="EI48" s="390"/>
      <c r="EJ48" s="390"/>
      <c r="EK48" s="534"/>
    </row>
    <row r="49" spans="1:141" s="21" customFormat="1" ht="12.75" customHeight="1" x14ac:dyDescent="0.2">
      <c r="A49" s="527" t="s">
        <v>181</v>
      </c>
      <c r="B49" s="528"/>
      <c r="C49" s="528"/>
      <c r="D49" s="528"/>
      <c r="E49" s="528"/>
      <c r="F49" s="528"/>
      <c r="G49" s="528"/>
      <c r="H49" s="528"/>
      <c r="I49" s="528"/>
      <c r="J49" s="528"/>
      <c r="K49" s="528"/>
      <c r="L49" s="528"/>
      <c r="M49" s="528"/>
      <c r="N49" s="528"/>
      <c r="O49" s="528"/>
      <c r="P49" s="528"/>
      <c r="Q49" s="528"/>
      <c r="R49" s="528"/>
      <c r="S49" s="528"/>
      <c r="T49" s="528"/>
      <c r="U49" s="528"/>
      <c r="V49" s="528"/>
      <c r="W49" s="528"/>
      <c r="X49" s="528"/>
      <c r="Y49" s="528"/>
      <c r="Z49" s="528"/>
      <c r="AA49" s="263" t="s">
        <v>75</v>
      </c>
      <c r="AB49" s="264"/>
      <c r="AC49" s="264"/>
      <c r="AD49" s="264"/>
      <c r="AE49" s="264"/>
      <c r="AF49" s="535">
        <v>29935</v>
      </c>
      <c r="AG49" s="535"/>
      <c r="AH49" s="535"/>
      <c r="AI49" s="535"/>
      <c r="AJ49" s="535"/>
      <c r="AK49" s="535"/>
      <c r="AL49" s="535"/>
      <c r="AM49" s="535"/>
      <c r="AN49" s="535"/>
      <c r="AO49" s="535"/>
      <c r="AP49" s="535"/>
      <c r="AQ49" s="535"/>
      <c r="AR49" s="535"/>
      <c r="AS49" s="535"/>
      <c r="AT49" s="535"/>
      <c r="AU49" s="535"/>
      <c r="AV49" s="535"/>
      <c r="AW49" s="535"/>
      <c r="AX49" s="535"/>
      <c r="AY49" s="535"/>
      <c r="AZ49" s="535"/>
      <c r="BA49" s="535"/>
      <c r="BB49" s="535"/>
      <c r="BC49" s="535"/>
      <c r="BD49" s="535"/>
      <c r="BE49" s="535"/>
      <c r="BF49" s="535"/>
      <c r="BG49" s="535"/>
      <c r="BH49" s="535"/>
      <c r="BI49" s="535"/>
      <c r="BJ49" s="535"/>
      <c r="BK49" s="535"/>
      <c r="BL49" s="535"/>
      <c r="BM49" s="535"/>
      <c r="BN49" s="535"/>
      <c r="BO49" s="535"/>
      <c r="BP49" s="535"/>
      <c r="BQ49" s="535"/>
      <c r="BR49" s="535"/>
      <c r="BS49" s="535"/>
      <c r="BT49" s="535"/>
      <c r="BU49" s="535"/>
      <c r="BV49" s="535"/>
      <c r="BW49" s="535"/>
      <c r="BX49" s="535"/>
      <c r="BY49" s="535"/>
      <c r="BZ49" s="535"/>
      <c r="CA49" s="535"/>
      <c r="CB49" s="535"/>
      <c r="CC49" s="535"/>
      <c r="CD49" s="535"/>
      <c r="CE49" s="535"/>
      <c r="CF49" s="535"/>
      <c r="CG49" s="535"/>
      <c r="CH49" s="535"/>
      <c r="CI49" s="535"/>
      <c r="CJ49" s="535"/>
      <c r="CK49" s="535"/>
      <c r="CL49" s="535"/>
      <c r="CM49" s="535"/>
      <c r="CN49" s="535"/>
      <c r="CO49" s="535"/>
      <c r="CP49" s="535"/>
      <c r="CQ49" s="535"/>
      <c r="CR49" s="535"/>
      <c r="CS49" s="535"/>
      <c r="CT49" s="535"/>
      <c r="CU49" s="535"/>
      <c r="CV49" s="535"/>
      <c r="CW49" s="535"/>
      <c r="CX49" s="535"/>
      <c r="CY49" s="535"/>
      <c r="CZ49" s="535"/>
      <c r="DA49" s="535"/>
      <c r="DB49" s="390"/>
      <c r="DC49" s="390"/>
      <c r="DD49" s="390"/>
      <c r="DE49" s="390"/>
      <c r="DF49" s="390"/>
      <c r="DG49" s="390"/>
      <c r="DH49" s="390"/>
      <c r="DI49" s="390"/>
      <c r="DJ49" s="390"/>
      <c r="DK49" s="390"/>
      <c r="DL49" s="390"/>
      <c r="DM49" s="390"/>
      <c r="DN49" s="390"/>
      <c r="DO49" s="390"/>
      <c r="DP49" s="390"/>
      <c r="DQ49" s="390"/>
      <c r="DR49" s="390"/>
      <c r="DS49" s="390"/>
      <c r="DT49" s="390"/>
      <c r="DU49" s="390"/>
      <c r="DV49" s="390"/>
      <c r="DW49" s="390"/>
      <c r="DX49" s="390"/>
      <c r="DY49" s="390"/>
      <c r="DZ49" s="390"/>
      <c r="EA49" s="390"/>
      <c r="EB49" s="390"/>
      <c r="EC49" s="390"/>
      <c r="ED49" s="390"/>
      <c r="EE49" s="390"/>
      <c r="EF49" s="390"/>
      <c r="EG49" s="390"/>
      <c r="EH49" s="390"/>
      <c r="EI49" s="390"/>
      <c r="EJ49" s="390"/>
      <c r="EK49" s="534"/>
    </row>
    <row r="50" spans="1:141" s="21" customFormat="1" ht="12.75" customHeight="1" x14ac:dyDescent="0.2">
      <c r="A50" s="462" t="s">
        <v>535</v>
      </c>
      <c r="B50" s="259"/>
      <c r="C50" s="259"/>
      <c r="D50" s="259"/>
      <c r="E50" s="259"/>
      <c r="F50" s="259"/>
      <c r="G50" s="259"/>
      <c r="H50" s="259"/>
      <c r="I50" s="259"/>
      <c r="J50" s="259"/>
      <c r="K50" s="259"/>
      <c r="L50" s="259"/>
      <c r="M50" s="259"/>
      <c r="N50" s="259"/>
      <c r="O50" s="259"/>
      <c r="P50" s="259"/>
      <c r="Q50" s="259"/>
      <c r="R50" s="259"/>
      <c r="S50" s="259"/>
      <c r="T50" s="259"/>
      <c r="U50" s="259"/>
      <c r="V50" s="259"/>
      <c r="W50" s="259"/>
      <c r="X50" s="259"/>
      <c r="Y50" s="259"/>
      <c r="Z50" s="259"/>
      <c r="AA50" s="263"/>
      <c r="AB50" s="264"/>
      <c r="AC50" s="264"/>
      <c r="AD50" s="264"/>
      <c r="AE50" s="264"/>
      <c r="AF50" s="535"/>
      <c r="AG50" s="535"/>
      <c r="AH50" s="535"/>
      <c r="AI50" s="535"/>
      <c r="AJ50" s="535"/>
      <c r="AK50" s="535"/>
      <c r="AL50" s="535"/>
      <c r="AM50" s="535"/>
      <c r="AN50" s="535"/>
      <c r="AO50" s="535"/>
      <c r="AP50" s="535"/>
      <c r="AQ50" s="535"/>
      <c r="AR50" s="535"/>
      <c r="AS50" s="535"/>
      <c r="AT50" s="535"/>
      <c r="AU50" s="535"/>
      <c r="AV50" s="535"/>
      <c r="AW50" s="535"/>
      <c r="AX50" s="535"/>
      <c r="AY50" s="535"/>
      <c r="AZ50" s="535"/>
      <c r="BA50" s="535"/>
      <c r="BB50" s="535"/>
      <c r="BC50" s="535"/>
      <c r="BD50" s="535"/>
      <c r="BE50" s="535"/>
      <c r="BF50" s="535"/>
      <c r="BG50" s="535"/>
      <c r="BH50" s="535"/>
      <c r="BI50" s="535"/>
      <c r="BJ50" s="535"/>
      <c r="BK50" s="535"/>
      <c r="BL50" s="535"/>
      <c r="BM50" s="535"/>
      <c r="BN50" s="535"/>
      <c r="BO50" s="535"/>
      <c r="BP50" s="535"/>
      <c r="BQ50" s="535"/>
      <c r="BR50" s="535"/>
      <c r="BS50" s="535"/>
      <c r="BT50" s="535"/>
      <c r="BU50" s="535"/>
      <c r="BV50" s="535"/>
      <c r="BW50" s="535"/>
      <c r="BX50" s="535"/>
      <c r="BY50" s="535"/>
      <c r="BZ50" s="535"/>
      <c r="CA50" s="535"/>
      <c r="CB50" s="535"/>
      <c r="CC50" s="535"/>
      <c r="CD50" s="535"/>
      <c r="CE50" s="535"/>
      <c r="CF50" s="535"/>
      <c r="CG50" s="535"/>
      <c r="CH50" s="535"/>
      <c r="CI50" s="535"/>
      <c r="CJ50" s="535"/>
      <c r="CK50" s="535"/>
      <c r="CL50" s="535"/>
      <c r="CM50" s="535"/>
      <c r="CN50" s="535"/>
      <c r="CO50" s="535"/>
      <c r="CP50" s="535"/>
      <c r="CQ50" s="535"/>
      <c r="CR50" s="535"/>
      <c r="CS50" s="535"/>
      <c r="CT50" s="535"/>
      <c r="CU50" s="535"/>
      <c r="CV50" s="535"/>
      <c r="CW50" s="535"/>
      <c r="CX50" s="535"/>
      <c r="CY50" s="535"/>
      <c r="CZ50" s="535"/>
      <c r="DA50" s="535"/>
      <c r="DB50" s="390"/>
      <c r="DC50" s="390"/>
      <c r="DD50" s="390"/>
      <c r="DE50" s="390"/>
      <c r="DF50" s="390"/>
      <c r="DG50" s="390"/>
      <c r="DH50" s="390"/>
      <c r="DI50" s="390"/>
      <c r="DJ50" s="390"/>
      <c r="DK50" s="390"/>
      <c r="DL50" s="390"/>
      <c r="DM50" s="390"/>
      <c r="DN50" s="390"/>
      <c r="DO50" s="390"/>
      <c r="DP50" s="390"/>
      <c r="DQ50" s="390"/>
      <c r="DR50" s="390"/>
      <c r="DS50" s="390"/>
      <c r="DT50" s="390"/>
      <c r="DU50" s="390"/>
      <c r="DV50" s="390"/>
      <c r="DW50" s="390"/>
      <c r="DX50" s="390"/>
      <c r="DY50" s="390"/>
      <c r="DZ50" s="390"/>
      <c r="EA50" s="390"/>
      <c r="EB50" s="390"/>
      <c r="EC50" s="390"/>
      <c r="ED50" s="390"/>
      <c r="EE50" s="390"/>
      <c r="EF50" s="390"/>
      <c r="EG50" s="390"/>
      <c r="EH50" s="390"/>
      <c r="EI50" s="390"/>
      <c r="EJ50" s="390"/>
      <c r="EK50" s="534"/>
    </row>
    <row r="51" spans="1:141" s="21" customFormat="1" ht="12.75" customHeight="1" x14ac:dyDescent="0.2">
      <c r="A51" s="460" t="s">
        <v>179</v>
      </c>
      <c r="B51" s="461"/>
      <c r="C51" s="461"/>
      <c r="D51" s="461"/>
      <c r="E51" s="461"/>
      <c r="F51" s="461"/>
      <c r="G51" s="461"/>
      <c r="H51" s="461"/>
      <c r="I51" s="461"/>
      <c r="J51" s="461"/>
      <c r="K51" s="461"/>
      <c r="L51" s="461"/>
      <c r="M51" s="461"/>
      <c r="N51" s="461"/>
      <c r="O51" s="461"/>
      <c r="P51" s="461"/>
      <c r="Q51" s="461"/>
      <c r="R51" s="461"/>
      <c r="S51" s="461"/>
      <c r="T51" s="461"/>
      <c r="U51" s="461"/>
      <c r="V51" s="461"/>
      <c r="W51" s="461"/>
      <c r="X51" s="461"/>
      <c r="Y51" s="461"/>
      <c r="Z51" s="461"/>
      <c r="AA51" s="263" t="s">
        <v>74</v>
      </c>
      <c r="AB51" s="264"/>
      <c r="AC51" s="264"/>
      <c r="AD51" s="264"/>
      <c r="AE51" s="264"/>
      <c r="AF51" s="535"/>
      <c r="AG51" s="535"/>
      <c r="AH51" s="535"/>
      <c r="AI51" s="535"/>
      <c r="AJ51" s="535"/>
      <c r="AK51" s="535"/>
      <c r="AL51" s="535"/>
      <c r="AM51" s="535"/>
      <c r="AN51" s="535"/>
      <c r="AO51" s="535"/>
      <c r="AP51" s="535"/>
      <c r="AQ51" s="535"/>
      <c r="AR51" s="535"/>
      <c r="AS51" s="535"/>
      <c r="AT51" s="535"/>
      <c r="AU51" s="535"/>
      <c r="AV51" s="535"/>
      <c r="AW51" s="535"/>
      <c r="AX51" s="535"/>
      <c r="AY51" s="535"/>
      <c r="AZ51" s="535"/>
      <c r="BA51" s="535"/>
      <c r="BB51" s="535"/>
      <c r="BC51" s="535"/>
      <c r="BD51" s="535"/>
      <c r="BE51" s="535"/>
      <c r="BF51" s="535"/>
      <c r="BG51" s="535"/>
      <c r="BH51" s="535"/>
      <c r="BI51" s="535"/>
      <c r="BJ51" s="535"/>
      <c r="BK51" s="535"/>
      <c r="BL51" s="535"/>
      <c r="BM51" s="535"/>
      <c r="BN51" s="535"/>
      <c r="BO51" s="535"/>
      <c r="BP51" s="535"/>
      <c r="BQ51" s="535"/>
      <c r="BR51" s="535"/>
      <c r="BS51" s="535"/>
      <c r="BT51" s="535"/>
      <c r="BU51" s="535"/>
      <c r="BV51" s="535"/>
      <c r="BW51" s="535"/>
      <c r="BX51" s="535"/>
      <c r="BY51" s="535"/>
      <c r="BZ51" s="535"/>
      <c r="CA51" s="535"/>
      <c r="CB51" s="535"/>
      <c r="CC51" s="535"/>
      <c r="CD51" s="535"/>
      <c r="CE51" s="535"/>
      <c r="CF51" s="535"/>
      <c r="CG51" s="535"/>
      <c r="CH51" s="535"/>
      <c r="CI51" s="535"/>
      <c r="CJ51" s="535"/>
      <c r="CK51" s="535"/>
      <c r="CL51" s="535"/>
      <c r="CM51" s="535"/>
      <c r="CN51" s="535"/>
      <c r="CO51" s="535"/>
      <c r="CP51" s="535"/>
      <c r="CQ51" s="535"/>
      <c r="CR51" s="535"/>
      <c r="CS51" s="535"/>
      <c r="CT51" s="535"/>
      <c r="CU51" s="535"/>
      <c r="CV51" s="535"/>
      <c r="CW51" s="535"/>
      <c r="CX51" s="535"/>
      <c r="CY51" s="535"/>
      <c r="CZ51" s="535"/>
      <c r="DA51" s="535"/>
      <c r="DB51" s="390"/>
      <c r="DC51" s="390"/>
      <c r="DD51" s="390"/>
      <c r="DE51" s="390"/>
      <c r="DF51" s="390"/>
      <c r="DG51" s="390"/>
      <c r="DH51" s="390"/>
      <c r="DI51" s="390"/>
      <c r="DJ51" s="390"/>
      <c r="DK51" s="390"/>
      <c r="DL51" s="390"/>
      <c r="DM51" s="390"/>
      <c r="DN51" s="390"/>
      <c r="DO51" s="390"/>
      <c r="DP51" s="390"/>
      <c r="DQ51" s="390"/>
      <c r="DR51" s="390"/>
      <c r="DS51" s="390"/>
      <c r="DT51" s="390"/>
      <c r="DU51" s="390"/>
      <c r="DV51" s="390"/>
      <c r="DW51" s="390"/>
      <c r="DX51" s="390"/>
      <c r="DY51" s="390"/>
      <c r="DZ51" s="390"/>
      <c r="EA51" s="390"/>
      <c r="EB51" s="390"/>
      <c r="EC51" s="390"/>
      <c r="ED51" s="390"/>
      <c r="EE51" s="390"/>
      <c r="EF51" s="390"/>
      <c r="EG51" s="390"/>
      <c r="EH51" s="390"/>
      <c r="EI51" s="390"/>
      <c r="EJ51" s="390"/>
      <c r="EK51" s="534"/>
    </row>
    <row r="52" spans="1:141" s="21" customFormat="1" ht="12.75" customHeight="1" x14ac:dyDescent="0.2">
      <c r="A52" s="462"/>
      <c r="B52" s="259"/>
      <c r="C52" s="259"/>
      <c r="D52" s="259"/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259"/>
      <c r="Q52" s="259"/>
      <c r="R52" s="259"/>
      <c r="S52" s="259"/>
      <c r="T52" s="259"/>
      <c r="U52" s="259"/>
      <c r="V52" s="259"/>
      <c r="W52" s="259"/>
      <c r="X52" s="259"/>
      <c r="Y52" s="259"/>
      <c r="Z52" s="259"/>
      <c r="AA52" s="263"/>
      <c r="AB52" s="264"/>
      <c r="AC52" s="264"/>
      <c r="AD52" s="264"/>
      <c r="AE52" s="264"/>
      <c r="AF52" s="535"/>
      <c r="AG52" s="535"/>
      <c r="AH52" s="535"/>
      <c r="AI52" s="535"/>
      <c r="AJ52" s="535"/>
      <c r="AK52" s="535"/>
      <c r="AL52" s="535"/>
      <c r="AM52" s="535"/>
      <c r="AN52" s="535"/>
      <c r="AO52" s="535"/>
      <c r="AP52" s="535"/>
      <c r="AQ52" s="535"/>
      <c r="AR52" s="535"/>
      <c r="AS52" s="535"/>
      <c r="AT52" s="535"/>
      <c r="AU52" s="535"/>
      <c r="AV52" s="535"/>
      <c r="AW52" s="535"/>
      <c r="AX52" s="535"/>
      <c r="AY52" s="535"/>
      <c r="AZ52" s="535"/>
      <c r="BA52" s="535"/>
      <c r="BB52" s="535"/>
      <c r="BC52" s="535"/>
      <c r="BD52" s="535"/>
      <c r="BE52" s="535"/>
      <c r="BF52" s="535"/>
      <c r="BG52" s="535"/>
      <c r="BH52" s="535"/>
      <c r="BI52" s="535"/>
      <c r="BJ52" s="535"/>
      <c r="BK52" s="535"/>
      <c r="BL52" s="535"/>
      <c r="BM52" s="535"/>
      <c r="BN52" s="535"/>
      <c r="BO52" s="535"/>
      <c r="BP52" s="535"/>
      <c r="BQ52" s="535"/>
      <c r="BR52" s="535"/>
      <c r="BS52" s="535"/>
      <c r="BT52" s="535"/>
      <c r="BU52" s="535"/>
      <c r="BV52" s="535"/>
      <c r="BW52" s="535"/>
      <c r="BX52" s="535"/>
      <c r="BY52" s="535"/>
      <c r="BZ52" s="535"/>
      <c r="CA52" s="535"/>
      <c r="CB52" s="535"/>
      <c r="CC52" s="535"/>
      <c r="CD52" s="535"/>
      <c r="CE52" s="535"/>
      <c r="CF52" s="535"/>
      <c r="CG52" s="535"/>
      <c r="CH52" s="535"/>
      <c r="CI52" s="535"/>
      <c r="CJ52" s="535"/>
      <c r="CK52" s="535"/>
      <c r="CL52" s="535"/>
      <c r="CM52" s="535"/>
      <c r="CN52" s="535"/>
      <c r="CO52" s="535"/>
      <c r="CP52" s="535"/>
      <c r="CQ52" s="535"/>
      <c r="CR52" s="535"/>
      <c r="CS52" s="535"/>
      <c r="CT52" s="535"/>
      <c r="CU52" s="535"/>
      <c r="CV52" s="535"/>
      <c r="CW52" s="535"/>
      <c r="CX52" s="535"/>
      <c r="CY52" s="535"/>
      <c r="CZ52" s="535"/>
      <c r="DA52" s="535"/>
      <c r="DB52" s="390"/>
      <c r="DC52" s="390"/>
      <c r="DD52" s="390"/>
      <c r="DE52" s="390"/>
      <c r="DF52" s="390"/>
      <c r="DG52" s="390"/>
      <c r="DH52" s="390"/>
      <c r="DI52" s="390"/>
      <c r="DJ52" s="390"/>
      <c r="DK52" s="390"/>
      <c r="DL52" s="390"/>
      <c r="DM52" s="390"/>
      <c r="DN52" s="390"/>
      <c r="DO52" s="390"/>
      <c r="DP52" s="390"/>
      <c r="DQ52" s="390"/>
      <c r="DR52" s="390"/>
      <c r="DS52" s="390"/>
      <c r="DT52" s="390"/>
      <c r="DU52" s="390"/>
      <c r="DV52" s="390"/>
      <c r="DW52" s="390"/>
      <c r="DX52" s="390"/>
      <c r="DY52" s="390"/>
      <c r="DZ52" s="390"/>
      <c r="EA52" s="390"/>
      <c r="EB52" s="390"/>
      <c r="EC52" s="390"/>
      <c r="ED52" s="390"/>
      <c r="EE52" s="390"/>
      <c r="EF52" s="390"/>
      <c r="EG52" s="390"/>
      <c r="EH52" s="390"/>
      <c r="EI52" s="390"/>
      <c r="EJ52" s="390"/>
      <c r="EK52" s="534"/>
    </row>
    <row r="53" spans="1:141" s="21" customFormat="1" ht="12.75" customHeight="1" x14ac:dyDescent="0.2">
      <c r="A53" s="462"/>
      <c r="B53" s="259"/>
      <c r="C53" s="259"/>
      <c r="D53" s="259"/>
      <c r="E53" s="259"/>
      <c r="F53" s="259"/>
      <c r="G53" s="259"/>
      <c r="H53" s="259"/>
      <c r="I53" s="259"/>
      <c r="J53" s="259"/>
      <c r="K53" s="259"/>
      <c r="L53" s="259"/>
      <c r="M53" s="259"/>
      <c r="N53" s="259"/>
      <c r="O53" s="259"/>
      <c r="P53" s="259"/>
      <c r="Q53" s="259"/>
      <c r="R53" s="259"/>
      <c r="S53" s="259"/>
      <c r="T53" s="259"/>
      <c r="U53" s="259"/>
      <c r="V53" s="259"/>
      <c r="W53" s="259"/>
      <c r="X53" s="259"/>
      <c r="Y53" s="259"/>
      <c r="Z53" s="259"/>
      <c r="AA53" s="263"/>
      <c r="AB53" s="264"/>
      <c r="AC53" s="264"/>
      <c r="AD53" s="264"/>
      <c r="AE53" s="264"/>
      <c r="AF53" s="535"/>
      <c r="AG53" s="535"/>
      <c r="AH53" s="535"/>
      <c r="AI53" s="535"/>
      <c r="AJ53" s="535"/>
      <c r="AK53" s="535"/>
      <c r="AL53" s="535"/>
      <c r="AM53" s="535"/>
      <c r="AN53" s="535"/>
      <c r="AO53" s="535"/>
      <c r="AP53" s="535"/>
      <c r="AQ53" s="535"/>
      <c r="AR53" s="535"/>
      <c r="AS53" s="535"/>
      <c r="AT53" s="535"/>
      <c r="AU53" s="535"/>
      <c r="AV53" s="535"/>
      <c r="AW53" s="535"/>
      <c r="AX53" s="535"/>
      <c r="AY53" s="535"/>
      <c r="AZ53" s="535"/>
      <c r="BA53" s="535"/>
      <c r="BB53" s="535"/>
      <c r="BC53" s="535"/>
      <c r="BD53" s="535"/>
      <c r="BE53" s="535"/>
      <c r="BF53" s="535"/>
      <c r="BG53" s="535"/>
      <c r="BH53" s="535"/>
      <c r="BI53" s="535"/>
      <c r="BJ53" s="535"/>
      <c r="BK53" s="535"/>
      <c r="BL53" s="535"/>
      <c r="BM53" s="535"/>
      <c r="BN53" s="535"/>
      <c r="BO53" s="535"/>
      <c r="BP53" s="535"/>
      <c r="BQ53" s="535"/>
      <c r="BR53" s="535"/>
      <c r="BS53" s="535"/>
      <c r="BT53" s="535"/>
      <c r="BU53" s="535"/>
      <c r="BV53" s="535"/>
      <c r="BW53" s="535"/>
      <c r="BX53" s="535"/>
      <c r="BY53" s="535"/>
      <c r="BZ53" s="535"/>
      <c r="CA53" s="535"/>
      <c r="CB53" s="535"/>
      <c r="CC53" s="535"/>
      <c r="CD53" s="535"/>
      <c r="CE53" s="535"/>
      <c r="CF53" s="535"/>
      <c r="CG53" s="535"/>
      <c r="CH53" s="535"/>
      <c r="CI53" s="535"/>
      <c r="CJ53" s="535"/>
      <c r="CK53" s="535"/>
      <c r="CL53" s="535"/>
      <c r="CM53" s="535"/>
      <c r="CN53" s="535"/>
      <c r="CO53" s="535"/>
      <c r="CP53" s="535"/>
      <c r="CQ53" s="535"/>
      <c r="CR53" s="535"/>
      <c r="CS53" s="535"/>
      <c r="CT53" s="535"/>
      <c r="CU53" s="535"/>
      <c r="CV53" s="535"/>
      <c r="CW53" s="535"/>
      <c r="CX53" s="535"/>
      <c r="CY53" s="535"/>
      <c r="CZ53" s="535"/>
      <c r="DA53" s="535"/>
      <c r="DB53" s="390"/>
      <c r="DC53" s="390"/>
      <c r="DD53" s="390"/>
      <c r="DE53" s="390"/>
      <c r="DF53" s="390"/>
      <c r="DG53" s="390"/>
      <c r="DH53" s="390"/>
      <c r="DI53" s="390"/>
      <c r="DJ53" s="390"/>
      <c r="DK53" s="390"/>
      <c r="DL53" s="390"/>
      <c r="DM53" s="390"/>
      <c r="DN53" s="390"/>
      <c r="DO53" s="390"/>
      <c r="DP53" s="390"/>
      <c r="DQ53" s="390"/>
      <c r="DR53" s="390"/>
      <c r="DS53" s="390"/>
      <c r="DT53" s="390"/>
      <c r="DU53" s="390"/>
      <c r="DV53" s="390"/>
      <c r="DW53" s="390"/>
      <c r="DX53" s="390"/>
      <c r="DY53" s="390"/>
      <c r="DZ53" s="390"/>
      <c r="EA53" s="390"/>
      <c r="EB53" s="390"/>
      <c r="EC53" s="390"/>
      <c r="ED53" s="390"/>
      <c r="EE53" s="390"/>
      <c r="EF53" s="390"/>
      <c r="EG53" s="390"/>
      <c r="EH53" s="390"/>
      <c r="EI53" s="390"/>
      <c r="EJ53" s="390"/>
      <c r="EK53" s="534"/>
    </row>
    <row r="54" spans="1:141" s="21" customFormat="1" ht="12.75" customHeight="1" thickBot="1" x14ac:dyDescent="0.25">
      <c r="A54" s="396" t="s">
        <v>38</v>
      </c>
      <c r="B54" s="396"/>
      <c r="C54" s="396"/>
      <c r="D54" s="396"/>
      <c r="E54" s="396"/>
      <c r="F54" s="396"/>
      <c r="G54" s="396"/>
      <c r="H54" s="396"/>
      <c r="I54" s="396"/>
      <c r="J54" s="396"/>
      <c r="K54" s="396"/>
      <c r="L54" s="396"/>
      <c r="M54" s="396"/>
      <c r="N54" s="396"/>
      <c r="O54" s="396"/>
      <c r="P54" s="396"/>
      <c r="Q54" s="396"/>
      <c r="R54" s="396"/>
      <c r="S54" s="396"/>
      <c r="T54" s="396"/>
      <c r="U54" s="396"/>
      <c r="V54" s="396"/>
      <c r="W54" s="396"/>
      <c r="X54" s="396"/>
      <c r="Y54" s="396"/>
      <c r="Z54" s="396"/>
      <c r="AA54" s="452" t="s">
        <v>42</v>
      </c>
      <c r="AB54" s="453"/>
      <c r="AC54" s="453"/>
      <c r="AD54" s="453"/>
      <c r="AE54" s="453"/>
      <c r="AF54" s="532">
        <f>AF41+AF45+AF49</f>
        <v>919727</v>
      </c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  <c r="BD54" s="532"/>
      <c r="BE54" s="532"/>
      <c r="BF54" s="532"/>
      <c r="BG54" s="532"/>
      <c r="BH54" s="532"/>
      <c r="BI54" s="532"/>
      <c r="BJ54" s="532"/>
      <c r="BK54" s="532"/>
      <c r="BL54" s="532"/>
      <c r="BM54" s="532"/>
      <c r="BN54" s="532"/>
      <c r="BO54" s="532"/>
      <c r="BP54" s="532"/>
      <c r="BQ54" s="532"/>
      <c r="BR54" s="532"/>
      <c r="BS54" s="532"/>
      <c r="BT54" s="532"/>
      <c r="BU54" s="532"/>
      <c r="BV54" s="532"/>
      <c r="BW54" s="532"/>
      <c r="BX54" s="532"/>
      <c r="BY54" s="532"/>
      <c r="BZ54" s="532"/>
      <c r="CA54" s="532"/>
      <c r="CB54" s="532"/>
      <c r="CC54" s="532"/>
      <c r="CD54" s="532"/>
      <c r="CE54" s="532"/>
      <c r="CF54" s="532"/>
      <c r="CG54" s="532"/>
      <c r="CH54" s="532"/>
      <c r="CI54" s="532">
        <f>CI41+CI45</f>
        <v>52905</v>
      </c>
      <c r="CJ54" s="532"/>
      <c r="CK54" s="532"/>
      <c r="CL54" s="532"/>
      <c r="CM54" s="532"/>
      <c r="CN54" s="532"/>
      <c r="CO54" s="532"/>
      <c r="CP54" s="532"/>
      <c r="CQ54" s="532"/>
      <c r="CR54" s="532"/>
      <c r="CS54" s="532"/>
      <c r="CT54" s="532"/>
      <c r="CU54" s="532"/>
      <c r="CV54" s="532"/>
      <c r="CW54" s="532"/>
      <c r="CX54" s="532"/>
      <c r="CY54" s="532"/>
      <c r="CZ54" s="532"/>
      <c r="DA54" s="532"/>
      <c r="DB54" s="454"/>
      <c r="DC54" s="454"/>
      <c r="DD54" s="454"/>
      <c r="DE54" s="454"/>
      <c r="DF54" s="454"/>
      <c r="DG54" s="454"/>
      <c r="DH54" s="454"/>
      <c r="DI54" s="454"/>
      <c r="DJ54" s="454"/>
      <c r="DK54" s="454"/>
      <c r="DL54" s="454"/>
      <c r="DM54" s="454"/>
      <c r="DN54" s="454"/>
      <c r="DO54" s="454"/>
      <c r="DP54" s="454"/>
      <c r="DQ54" s="454"/>
      <c r="DR54" s="454"/>
      <c r="DS54" s="454"/>
      <c r="DT54" s="454"/>
      <c r="DU54" s="454"/>
      <c r="DV54" s="454"/>
      <c r="DW54" s="454"/>
      <c r="DX54" s="454"/>
      <c r="DY54" s="454"/>
      <c r="DZ54" s="454"/>
      <c r="EA54" s="454"/>
      <c r="EB54" s="454"/>
      <c r="EC54" s="454"/>
      <c r="ED54" s="454"/>
      <c r="EE54" s="454"/>
      <c r="EF54" s="454"/>
      <c r="EG54" s="454"/>
      <c r="EH54" s="454"/>
      <c r="EI54" s="454"/>
      <c r="EJ54" s="454"/>
      <c r="EK54" s="533"/>
    </row>
    <row r="55" spans="1:141" s="18" customFormat="1" ht="8.25" x14ac:dyDescent="0.15"/>
    <row r="56" spans="1:141" s="21" customFormat="1" ht="12.75" x14ac:dyDescent="0.2">
      <c r="A56" s="24" t="s">
        <v>45</v>
      </c>
    </row>
    <row r="57" spans="1:141" s="21" customFormat="1" ht="12.75" x14ac:dyDescent="0.2">
      <c r="A57" s="24" t="s">
        <v>50</v>
      </c>
      <c r="W57" s="261" t="s">
        <v>585</v>
      </c>
      <c r="X57" s="261"/>
      <c r="Y57" s="261"/>
      <c r="Z57" s="261"/>
      <c r="AA57" s="261"/>
      <c r="AB57" s="261"/>
      <c r="AC57" s="261"/>
      <c r="AD57" s="261"/>
      <c r="AE57" s="261"/>
      <c r="AF57" s="261"/>
      <c r="AG57" s="261"/>
      <c r="AH57" s="261"/>
      <c r="AI57" s="261"/>
      <c r="AJ57" s="261"/>
      <c r="AK57" s="261"/>
      <c r="AL57" s="261"/>
      <c r="AM57" s="261"/>
      <c r="AN57" s="261"/>
      <c r="AO57" s="261"/>
      <c r="AP57" s="261"/>
      <c r="AQ57" s="261"/>
      <c r="AR57" s="261"/>
      <c r="AS57" s="261"/>
      <c r="AT57" s="261"/>
      <c r="AU57" s="261"/>
      <c r="AV57" s="261"/>
      <c r="AW57" s="261"/>
      <c r="AX57" s="261"/>
      <c r="AY57" s="261"/>
      <c r="AZ57" s="261"/>
      <c r="BA57" s="261"/>
      <c r="BB57" s="261"/>
      <c r="BC57" s="261"/>
      <c r="BD57" s="261"/>
      <c r="BG57" s="261"/>
      <c r="BH57" s="261"/>
      <c r="BI57" s="261"/>
      <c r="BJ57" s="261"/>
      <c r="BK57" s="261"/>
      <c r="BL57" s="261"/>
      <c r="BM57" s="261"/>
      <c r="BN57" s="261"/>
      <c r="BO57" s="261"/>
      <c r="BP57" s="261"/>
      <c r="BQ57" s="261"/>
      <c r="BR57" s="261"/>
      <c r="BS57" s="261"/>
      <c r="BT57" s="261"/>
      <c r="BU57" s="261"/>
      <c r="BV57" s="261"/>
      <c r="BW57" s="261"/>
      <c r="BX57" s="261"/>
      <c r="BY57" s="261"/>
      <c r="BZ57" s="261"/>
      <c r="CA57" s="261"/>
      <c r="CB57" s="261"/>
      <c r="CC57" s="261"/>
      <c r="CD57" s="261"/>
      <c r="CE57" s="261"/>
      <c r="CF57" s="261"/>
      <c r="CG57" s="261"/>
      <c r="CH57" s="261"/>
      <c r="CI57" s="261"/>
      <c r="CJ57" s="261"/>
      <c r="CK57" s="261"/>
      <c r="CL57" s="261"/>
      <c r="CM57" s="261"/>
      <c r="CN57" s="261"/>
      <c r="CQ57" s="261" t="s">
        <v>586</v>
      </c>
      <c r="CR57" s="261"/>
      <c r="CS57" s="261"/>
      <c r="CT57" s="261"/>
      <c r="CU57" s="261"/>
      <c r="CV57" s="261"/>
      <c r="CW57" s="261"/>
      <c r="CX57" s="261"/>
      <c r="CY57" s="261"/>
      <c r="CZ57" s="261"/>
      <c r="DA57" s="261"/>
      <c r="DB57" s="261"/>
      <c r="DC57" s="261"/>
      <c r="DD57" s="261"/>
      <c r="DE57" s="261"/>
      <c r="DF57" s="261"/>
      <c r="DG57" s="261"/>
      <c r="DH57" s="261"/>
      <c r="DI57" s="261"/>
      <c r="DJ57" s="261"/>
      <c r="DK57" s="261"/>
      <c r="DL57" s="261"/>
      <c r="DM57" s="261"/>
      <c r="DN57" s="261"/>
      <c r="DO57" s="261"/>
      <c r="DP57" s="261"/>
      <c r="DQ57" s="261"/>
      <c r="DR57" s="261"/>
      <c r="DS57" s="261"/>
      <c r="DT57" s="261"/>
      <c r="DU57" s="261"/>
      <c r="DV57" s="261"/>
      <c r="DW57" s="261"/>
      <c r="DX57" s="261"/>
    </row>
    <row r="58" spans="1:141" s="20" customFormat="1" ht="10.5" x14ac:dyDescent="0.2">
      <c r="W58" s="279" t="s">
        <v>46</v>
      </c>
      <c r="X58" s="279"/>
      <c r="Y58" s="279"/>
      <c r="Z58" s="279"/>
      <c r="AA58" s="279"/>
      <c r="AB58" s="279"/>
      <c r="AC58" s="279"/>
      <c r="AD58" s="279"/>
      <c r="AE58" s="279"/>
      <c r="AF58" s="279"/>
      <c r="AG58" s="279"/>
      <c r="AH58" s="279"/>
      <c r="AI58" s="279"/>
      <c r="AJ58" s="279"/>
      <c r="AK58" s="279"/>
      <c r="AL58" s="279"/>
      <c r="AM58" s="279"/>
      <c r="AN58" s="279"/>
      <c r="AO58" s="279"/>
      <c r="AP58" s="279"/>
      <c r="AQ58" s="279"/>
      <c r="AR58" s="279"/>
      <c r="AS58" s="279"/>
      <c r="AT58" s="279"/>
      <c r="AU58" s="279"/>
      <c r="AV58" s="279"/>
      <c r="AW58" s="279"/>
      <c r="AX58" s="279"/>
      <c r="AY58" s="279"/>
      <c r="AZ58" s="279"/>
      <c r="BA58" s="279"/>
      <c r="BB58" s="279"/>
      <c r="BC58" s="279"/>
      <c r="BD58" s="279"/>
      <c r="BG58" s="279" t="s">
        <v>47</v>
      </c>
      <c r="BH58" s="279"/>
      <c r="BI58" s="279"/>
      <c r="BJ58" s="279"/>
      <c r="BK58" s="279"/>
      <c r="BL58" s="279"/>
      <c r="BM58" s="279"/>
      <c r="BN58" s="279"/>
      <c r="BO58" s="279"/>
      <c r="BP58" s="279"/>
      <c r="BQ58" s="279"/>
      <c r="BR58" s="279"/>
      <c r="BS58" s="279"/>
      <c r="BT58" s="279"/>
      <c r="BU58" s="279"/>
      <c r="BV58" s="279"/>
      <c r="BW58" s="279"/>
      <c r="BX58" s="279"/>
      <c r="BY58" s="279"/>
      <c r="BZ58" s="279"/>
      <c r="CA58" s="279"/>
      <c r="CB58" s="279"/>
      <c r="CC58" s="279"/>
      <c r="CD58" s="279"/>
      <c r="CE58" s="279"/>
      <c r="CF58" s="279"/>
      <c r="CG58" s="279"/>
      <c r="CH58" s="279"/>
      <c r="CI58" s="279"/>
      <c r="CJ58" s="279"/>
      <c r="CK58" s="279"/>
      <c r="CL58" s="279"/>
      <c r="CM58" s="279"/>
      <c r="CN58" s="279"/>
      <c r="CQ58" s="279" t="s">
        <v>48</v>
      </c>
      <c r="CR58" s="279"/>
      <c r="CS58" s="279"/>
      <c r="CT58" s="279"/>
      <c r="CU58" s="279"/>
      <c r="CV58" s="279"/>
      <c r="CW58" s="279"/>
      <c r="CX58" s="279"/>
      <c r="CY58" s="279"/>
      <c r="CZ58" s="279"/>
      <c r="DA58" s="279"/>
      <c r="DB58" s="279"/>
      <c r="DC58" s="279"/>
      <c r="DD58" s="279"/>
      <c r="DE58" s="279"/>
      <c r="DF58" s="279"/>
      <c r="DG58" s="279"/>
      <c r="DH58" s="279"/>
      <c r="DI58" s="279"/>
      <c r="DJ58" s="279"/>
      <c r="DK58" s="279"/>
      <c r="DL58" s="279"/>
      <c r="DM58" s="279"/>
      <c r="DN58" s="279"/>
      <c r="DO58" s="279"/>
      <c r="DP58" s="279"/>
      <c r="DQ58" s="279"/>
      <c r="DR58" s="279"/>
      <c r="DS58" s="279"/>
      <c r="DT58" s="279"/>
      <c r="DU58" s="279"/>
      <c r="DV58" s="279"/>
      <c r="DW58" s="279"/>
      <c r="DX58" s="279"/>
    </row>
    <row r="59" spans="1:141" s="21" customFormat="1" ht="12.75" x14ac:dyDescent="0.2">
      <c r="A59" s="24" t="s">
        <v>49</v>
      </c>
      <c r="W59" s="261" t="s">
        <v>721</v>
      </c>
      <c r="X59" s="261"/>
      <c r="Y59" s="261"/>
      <c r="Z59" s="261"/>
      <c r="AA59" s="261"/>
      <c r="AB59" s="261"/>
      <c r="AC59" s="261"/>
      <c r="AD59" s="261"/>
      <c r="AE59" s="261"/>
      <c r="AF59" s="261"/>
      <c r="AG59" s="261"/>
      <c r="AH59" s="261"/>
      <c r="AI59" s="261"/>
      <c r="AJ59" s="261"/>
      <c r="AK59" s="261"/>
      <c r="AL59" s="261"/>
      <c r="AM59" s="261"/>
      <c r="AN59" s="261"/>
      <c r="AO59" s="261"/>
      <c r="AP59" s="261"/>
      <c r="AQ59" s="261"/>
      <c r="AR59" s="261"/>
      <c r="AS59" s="261"/>
      <c r="AT59" s="261"/>
      <c r="AU59" s="261"/>
      <c r="AV59" s="261"/>
      <c r="AW59" s="261"/>
      <c r="AX59" s="261"/>
      <c r="AY59" s="261"/>
      <c r="AZ59" s="261"/>
      <c r="BA59" s="261"/>
      <c r="BB59" s="261"/>
      <c r="BC59" s="261"/>
      <c r="BD59" s="261"/>
      <c r="BG59" s="261" t="s">
        <v>1056</v>
      </c>
      <c r="BH59" s="261"/>
      <c r="BI59" s="261"/>
      <c r="BJ59" s="261"/>
      <c r="BK59" s="261"/>
      <c r="BL59" s="261"/>
      <c r="BM59" s="261"/>
      <c r="BN59" s="261"/>
      <c r="BO59" s="261"/>
      <c r="BP59" s="261"/>
      <c r="BQ59" s="261"/>
      <c r="BR59" s="261"/>
      <c r="BS59" s="261"/>
      <c r="BT59" s="261"/>
      <c r="BU59" s="261"/>
      <c r="BV59" s="261"/>
      <c r="BW59" s="261"/>
      <c r="BX59" s="261"/>
      <c r="BY59" s="261"/>
      <c r="BZ59" s="261"/>
      <c r="CA59" s="261"/>
      <c r="CB59" s="261"/>
      <c r="CC59" s="261"/>
      <c r="CD59" s="261"/>
      <c r="CE59" s="261"/>
      <c r="CF59" s="261"/>
      <c r="CG59" s="261"/>
      <c r="CH59" s="261"/>
      <c r="CI59" s="261"/>
      <c r="CJ59" s="261"/>
      <c r="CK59" s="261"/>
      <c r="CL59" s="261"/>
      <c r="CM59" s="261"/>
      <c r="CN59" s="261"/>
      <c r="CQ59" s="262" t="s">
        <v>587</v>
      </c>
      <c r="CR59" s="262"/>
      <c r="CS59" s="262"/>
      <c r="CT59" s="262"/>
      <c r="CU59" s="262"/>
      <c r="CV59" s="262"/>
      <c r="CW59" s="262"/>
      <c r="CX59" s="262"/>
      <c r="CY59" s="262"/>
      <c r="CZ59" s="262"/>
      <c r="DA59" s="262"/>
      <c r="DB59" s="262"/>
      <c r="DC59" s="262"/>
      <c r="DD59" s="262"/>
      <c r="DE59" s="262"/>
      <c r="DF59" s="262"/>
      <c r="DG59" s="262"/>
      <c r="DH59" s="262"/>
      <c r="DI59" s="262"/>
      <c r="DJ59" s="262"/>
      <c r="DK59" s="262"/>
      <c r="DL59" s="262"/>
      <c r="DM59" s="262"/>
      <c r="DN59" s="262"/>
      <c r="DO59" s="262"/>
      <c r="DP59" s="262"/>
      <c r="DQ59" s="262"/>
      <c r="DR59" s="262"/>
      <c r="DS59" s="262"/>
      <c r="DT59" s="262"/>
      <c r="DU59" s="262"/>
      <c r="DV59" s="262"/>
      <c r="DW59" s="262"/>
      <c r="DX59" s="262"/>
    </row>
    <row r="60" spans="1:141" s="20" customFormat="1" ht="10.5" x14ac:dyDescent="0.2">
      <c r="W60" s="279" t="s">
        <v>46</v>
      </c>
      <c r="X60" s="279"/>
      <c r="Y60" s="279"/>
      <c r="Z60" s="279"/>
      <c r="AA60" s="279"/>
      <c r="AB60" s="279"/>
      <c r="AC60" s="279"/>
      <c r="AD60" s="279"/>
      <c r="AE60" s="279"/>
      <c r="AF60" s="279"/>
      <c r="AG60" s="279"/>
      <c r="AH60" s="279"/>
      <c r="AI60" s="279"/>
      <c r="AJ60" s="279"/>
      <c r="AK60" s="279"/>
      <c r="AL60" s="279"/>
      <c r="AM60" s="279"/>
      <c r="AN60" s="279"/>
      <c r="AO60" s="279"/>
      <c r="AP60" s="279"/>
      <c r="AQ60" s="279"/>
      <c r="AR60" s="279"/>
      <c r="AS60" s="279"/>
      <c r="AT60" s="279"/>
      <c r="AU60" s="279"/>
      <c r="AV60" s="279"/>
      <c r="AW60" s="279"/>
      <c r="AX60" s="279"/>
      <c r="AY60" s="279"/>
      <c r="AZ60" s="279"/>
      <c r="BA60" s="279"/>
      <c r="BB60" s="279"/>
      <c r="BC60" s="279"/>
      <c r="BD60" s="279"/>
      <c r="BG60" s="279" t="s">
        <v>57</v>
      </c>
      <c r="BH60" s="279"/>
      <c r="BI60" s="279"/>
      <c r="BJ60" s="279"/>
      <c r="BK60" s="279"/>
      <c r="BL60" s="279"/>
      <c r="BM60" s="279"/>
      <c r="BN60" s="279"/>
      <c r="BO60" s="279"/>
      <c r="BP60" s="279"/>
      <c r="BQ60" s="279"/>
      <c r="BR60" s="279"/>
      <c r="BS60" s="279"/>
      <c r="BT60" s="279"/>
      <c r="BU60" s="279"/>
      <c r="BV60" s="279"/>
      <c r="BW60" s="279"/>
      <c r="BX60" s="279"/>
      <c r="BY60" s="279"/>
      <c r="BZ60" s="279"/>
      <c r="CA60" s="279"/>
      <c r="CB60" s="279"/>
      <c r="CC60" s="279"/>
      <c r="CD60" s="279"/>
      <c r="CE60" s="279"/>
      <c r="CF60" s="279"/>
      <c r="CG60" s="279"/>
      <c r="CH60" s="279"/>
      <c r="CI60" s="279"/>
      <c r="CJ60" s="279"/>
      <c r="CK60" s="279"/>
      <c r="CL60" s="279"/>
      <c r="CM60" s="279"/>
      <c r="CN60" s="279"/>
      <c r="CQ60" s="279" t="s">
        <v>76</v>
      </c>
      <c r="CR60" s="279"/>
      <c r="CS60" s="279"/>
      <c r="CT60" s="279"/>
      <c r="CU60" s="279"/>
      <c r="CV60" s="279"/>
      <c r="CW60" s="279"/>
      <c r="CX60" s="279"/>
      <c r="CY60" s="279"/>
      <c r="CZ60" s="279"/>
      <c r="DA60" s="279"/>
      <c r="DB60" s="279"/>
      <c r="DC60" s="279"/>
      <c r="DD60" s="279"/>
      <c r="DE60" s="279"/>
      <c r="DF60" s="279"/>
      <c r="DG60" s="279"/>
      <c r="DH60" s="279"/>
      <c r="DI60" s="279"/>
      <c r="DJ60" s="279"/>
      <c r="DK60" s="279"/>
      <c r="DL60" s="279"/>
      <c r="DM60" s="279"/>
      <c r="DN60" s="279"/>
      <c r="DO60" s="279"/>
      <c r="DP60" s="279"/>
      <c r="DQ60" s="279"/>
      <c r="DR60" s="279"/>
      <c r="DS60" s="279"/>
      <c r="DT60" s="279"/>
      <c r="DU60" s="279"/>
      <c r="DV60" s="279"/>
      <c r="DW60" s="279"/>
      <c r="DX60" s="279"/>
    </row>
    <row r="61" spans="1:141" s="21" customFormat="1" ht="12.75" x14ac:dyDescent="0.2">
      <c r="A61" s="19" t="s">
        <v>51</v>
      </c>
      <c r="B61" s="262"/>
      <c r="C61" s="262"/>
      <c r="D61" s="262"/>
      <c r="E61" s="24" t="s">
        <v>52</v>
      </c>
      <c r="G61" s="261"/>
      <c r="H61" s="261"/>
      <c r="I61" s="261"/>
      <c r="J61" s="261"/>
      <c r="K61" s="261"/>
      <c r="L61" s="261"/>
      <c r="M61" s="261"/>
      <c r="N61" s="261"/>
      <c r="O61" s="261"/>
      <c r="P61" s="261"/>
      <c r="Q61" s="261"/>
      <c r="R61" s="278">
        <v>20</v>
      </c>
      <c r="S61" s="278"/>
      <c r="T61" s="278"/>
      <c r="U61" s="280"/>
      <c r="V61" s="280"/>
      <c r="W61" s="280"/>
      <c r="X61" s="24" t="s">
        <v>10</v>
      </c>
    </row>
  </sheetData>
  <mergeCells count="568"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</mergeCells>
  <pageMargins left="0.59055118110236227" right="0.39370078740157483" top="0.78740157480314965" bottom="0.39370078740157483" header="0.27559055118110237" footer="0.27559055118110237"/>
  <pageSetup paperSize="8" scale="68" fitToHeight="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19</vt:i4>
      </vt:variant>
      <vt:variant>
        <vt:lpstr>Именованные диапазоны</vt:lpstr>
      </vt:variant>
      <vt:variant>
        <vt:i4>5</vt:i4>
      </vt:variant>
    </vt:vector>
  </HeadingPairs>
  <TitlesOfParts>
    <vt:vector size="24" baseType="lpstr">
      <vt:lpstr>Отчет</vt:lpstr>
      <vt:lpstr>Поступления</vt:lpstr>
      <vt:lpstr>Выбытие</vt:lpstr>
      <vt:lpstr>Услуги </vt:lpstr>
      <vt:lpstr>Кредиторка</vt:lpstr>
      <vt:lpstr>Хищения</vt:lpstr>
      <vt:lpstr>Численность</vt:lpstr>
      <vt:lpstr>Отплата труда</vt:lpstr>
      <vt:lpstr>Оплата труда2</vt:lpstr>
      <vt:lpstr>Свед.о зем.участ.</vt:lpstr>
      <vt:lpstr>Недвижимое</vt:lpstr>
      <vt:lpstr>Содержание недвижимое имуще </vt:lpstr>
      <vt:lpstr>Сведения о недвиж.имущ. исп.аре</vt:lpstr>
      <vt:lpstr>Лист14</vt:lpstr>
      <vt:lpstr>ОЦИ </vt:lpstr>
      <vt:lpstr>Факт. срок исп. </vt:lpstr>
      <vt:lpstr>Остат. стоим. ОЦИ </vt:lpstr>
      <vt:lpstr>Содерж ОЦИ</vt:lpstr>
      <vt:lpstr>имущество в аренде</vt:lpstr>
      <vt:lpstr>Выбытие!Заголовки_для_печати</vt:lpstr>
      <vt:lpstr>Поступления!Заголовки_для_печати</vt:lpstr>
      <vt:lpstr>Выбытие!Область_печати</vt:lpstr>
      <vt:lpstr>Поступления!Область_печати</vt:lpstr>
      <vt:lpstr>'Содержание недвижимое имуще '!Область_печати</vt:lpstr>
    </vt:vector>
  </TitlesOfParts>
  <Company>garant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novichkov</dc:creator>
  <cp:lastModifiedBy>XxX</cp:lastModifiedBy>
  <cp:lastPrinted>2025-04-02T07:22:48Z</cp:lastPrinted>
  <dcterms:created xsi:type="dcterms:W3CDTF">2004-09-19T06:34:55Z</dcterms:created>
  <dcterms:modified xsi:type="dcterms:W3CDTF">2025-06-04T09:09:41Z</dcterms:modified>
</cp:coreProperties>
</file>